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date1904="1" showInkAnnotation="0" autoCompressPictures="0"/>
  <bookViews>
    <workbookView xWindow="160" yWindow="0" windowWidth="25600" windowHeight="19820"/>
  </bookViews>
  <sheets>
    <sheet name="5bd774ee-3619-49fa-b#36DC88.csv"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14" i="1" l="1"/>
  <c r="G114" i="1"/>
  <c r="H114" i="1"/>
  <c r="F114" i="1"/>
  <c r="B114" i="1"/>
  <c r="D114"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V114" i="1"/>
  <c r="AB114" i="1"/>
  <c r="AA114" i="1"/>
  <c r="Y114" i="1"/>
  <c r="Z114" i="1"/>
  <c r="C114" i="1"/>
  <c r="X114" i="1"/>
  <c r="W114" i="1"/>
  <c r="E114" i="1"/>
  <c r="U114" i="1"/>
  <c r="T114" i="1"/>
  <c r="S114" i="1"/>
  <c r="K114" i="1"/>
  <c r="I114" i="1"/>
  <c r="Q114" i="1"/>
  <c r="R114" i="1"/>
  <c r="P114" i="1"/>
  <c r="L114" i="1"/>
  <c r="O114" i="1"/>
  <c r="N114" i="1"/>
  <c r="M114" i="1"/>
</calcChain>
</file>

<file path=xl/sharedStrings.xml><?xml version="1.0" encoding="utf-8"?>
<sst xmlns="http://schemas.openxmlformats.org/spreadsheetml/2006/main" count="552" uniqueCount="331">
  <si>
    <t>Where country had a survey from which both consumption and income-based Ginis were derived, amount by which income-based Gini was higher (or very occasionally lower) than consumption-based Gini was added to consumption-based estimate. Where &gt;1 such survey existed, most recent difference was added Where 0 such surveys existed, the average of regional+income category (WB) differences was added.</t>
  </si>
  <si>
    <t>Taiwan</t>
  </si>
  <si>
    <t>Count</t>
  </si>
  <si>
    <t>South Asia</t>
  </si>
  <si>
    <t>Notes</t>
  </si>
  <si>
    <t>Gini index of income inequality, preferred, income corrected</t>
  </si>
  <si>
    <t>ginipc</t>
  </si>
  <si>
    <t>Infant mortality rate, WBWDI, 2005, August08 access</t>
  </si>
  <si>
    <t>Data on infant mortality and socioeconomic circumstances used in Table 11.2</t>
  </si>
  <si>
    <t># variables w/info</t>
  </si>
  <si>
    <t>Ethnic fractionalization, Alesina</t>
  </si>
  <si>
    <t>Papua New Guinea</t>
  </si>
  <si>
    <t>World Bank, World Development Indicators online, accessed March 15, 2008. Taiwan figure from Taiwan. DGBAS 2007: 11.</t>
  </si>
  <si>
    <t>musl</t>
  </si>
  <si>
    <t>World Bank (2008). World Development Indicators Online. Accessed August 2, 2008. Data for Afghanistan, Hong Kong, and Iraq from same source accessed March 15, 2009. Taiwan from Taiwan. DGBAS 2007: 28.</t>
  </si>
  <si>
    <t>Usually recognized as a transitional (ex-Soviet block etc.) country?</t>
  </si>
  <si>
    <t>Dataset analyzed in Chapter 2 of 2007 version of book manuscript.</t>
  </si>
  <si>
    <t>africa</t>
  </si>
  <si>
    <t>eurcenas</t>
  </si>
  <si>
    <t>mideast</t>
  </si>
  <si>
    <t>latin</t>
  </si>
  <si>
    <t>southas</t>
  </si>
  <si>
    <t>northam</t>
  </si>
  <si>
    <t>eastas</t>
  </si>
  <si>
    <t>dataset</t>
  </si>
  <si>
    <t>fert</t>
  </si>
  <si>
    <t>ME&amp;NA LowerMid</t>
  </si>
  <si>
    <t xml:space="preserve">Rajkumar, Andrew S., and Vinaya Swaroop (2002). "Public Spending and Outcomes: Does Governance Matter?" Unpublished paper (March). Washington, DC: World Bank. Method described on page 26.
</t>
  </si>
  <si>
    <t>The 19 countries with missing data were assigned the Gini (ginipc) of their nearest neighbor according to the Rajkumar/Swaroop method for determining a country's nearest neighbor (see the "neighbor" column of this table).</t>
  </si>
  <si>
    <t>Soviet block</t>
  </si>
  <si>
    <t>Identical to http://www.childinfo.org/areas/childmortality/infantdata.php</t>
  </si>
  <si>
    <t>James W. McGuire, Wealth, Health, and Democracy in East Asia and Latin America. New York: Cambridge University Press, 2010.</t>
  </si>
  <si>
    <t>Web Appendix D8 to</t>
  </si>
  <si>
    <t>Where country had a survey from which both consumption and income-based Ginis were derived, amount by which income-based Gini was higher (or very occasionally lower) than consumption-based Gini was added to consumption-based estimate. Where &gt;1 such survey existed, most recent one used.</t>
  </si>
  <si>
    <t>Gini index of income inequality, preferred, income correction referent derivation</t>
  </si>
  <si>
    <t>Gini index of income inequality, preferred, income or consumption</t>
  </si>
  <si>
    <t>ginip</t>
  </si>
  <si>
    <t>ginipcrd</t>
  </si>
  <si>
    <t>giniptyp</t>
  </si>
  <si>
    <t>ME&amp;NA LowMid</t>
  </si>
  <si>
    <t>cons</t>
  </si>
  <si>
    <t>income</t>
  </si>
  <si>
    <t>income-based</t>
  </si>
  <si>
    <t>SS Africa Low</t>
  </si>
  <si>
    <t>EA&amp;P LowerMid</t>
  </si>
  <si>
    <t>LA&amp;C LowMid</t>
  </si>
  <si>
    <t>South Asia Low</t>
  </si>
  <si>
    <t>Population 90 percent or more Muslim?</t>
  </si>
  <si>
    <t>muslpct</t>
  </si>
  <si>
    <t>Population, total, in 2005</t>
  </si>
  <si>
    <t>Sub-Saharan Africa</t>
  </si>
  <si>
    <t>Paraguay</t>
  </si>
  <si>
    <t>Peru</t>
  </si>
  <si>
    <t>Trinidad and Tobago</t>
  </si>
  <si>
    <t>Uruguay</t>
  </si>
  <si>
    <t>Venezuela, RB</t>
  </si>
  <si>
    <t>Tanzania</t>
  </si>
  <si>
    <t>Togo</t>
  </si>
  <si>
    <t>Uganda</t>
  </si>
  <si>
    <t>urb</t>
  </si>
  <si>
    <t>dens</t>
  </si>
  <si>
    <t>pop</t>
  </si>
  <si>
    <t>Vietnam</t>
  </si>
  <si>
    <t>GDP per capita</t>
  </si>
  <si>
    <t>Urbanization</t>
  </si>
  <si>
    <t>Fertility</t>
  </si>
  <si>
    <t>Population Density</t>
  </si>
  <si>
    <t xml:space="preserve"> Fractionalization</t>
  </si>
  <si>
    <t>Religion</t>
  </si>
  <si>
    <t>Population</t>
  </si>
  <si>
    <t>Category</t>
  </si>
  <si>
    <t>Region</t>
  </si>
  <si>
    <t>Infant mortality</t>
  </si>
  <si>
    <t>imrwba</t>
  </si>
  <si>
    <t>GDP per capita at PPP, 2000 international dollars, World Bank, August 2008 access, missing data for 10 countries imputed from PWT 6.2 figures for 2003.</t>
  </si>
  <si>
    <t>Korea, Rep.</t>
  </si>
  <si>
    <t>Lao PDR</t>
  </si>
  <si>
    <t>Malaysia</t>
  </si>
  <si>
    <t>Mongolia</t>
  </si>
  <si>
    <t>Myanmar</t>
  </si>
  <si>
    <t>Namibia</t>
  </si>
  <si>
    <t>Sierra Leone</t>
  </si>
  <si>
    <t>South Africa</t>
  </si>
  <si>
    <t>Sudan</t>
  </si>
  <si>
    <t>Swaziland</t>
  </si>
  <si>
    <t>East Asia &amp; Pacific</t>
  </si>
  <si>
    <t>Europe &amp; Central Asia</t>
  </si>
  <si>
    <t>Survival</t>
  </si>
  <si>
    <t>Data associated with Rafael La Porta, Florencio Lopez-de-Silanes, Andrei Scheleifer, and Robert Vishny (2000). "The Quality of Government." NBER Working Paper 6727, August, Appx. B. Accessed March 15, 2008, at http://mba.tuck.dartmouth.edu/pages/faculty/rafael.laporta/publications.html</t>
  </si>
  <si>
    <t>Jordan</t>
  </si>
  <si>
    <t>Kuwait</t>
  </si>
  <si>
    <t>WIDER (2007). World Income Inequality Database Version 2.0b, May 2007. Accessed January 21, 2008, at http://www.wider.unu.edu/research/Database/en_GB/wiid/ Exceptions: Benin (UNDP 2007: 284) and Cuba (Brundenius 2002: 342).</t>
  </si>
  <si>
    <t>Column used in the WIDER database is Gini, not reported Gini. Figure chosen is usually most recent Gini with "All" in AreaCovr, PopCovr, and AgeCovr columns. Higher quality observations and observations of income rather than consumption expenditure preferred.</t>
  </si>
  <si>
    <t>SS Africa LowMid</t>
  </si>
  <si>
    <t>Data for some countries from earlier years: Afghanistan 1987, Antigua 2002, Barbados 2004, Channel Islands 2004, Dominica 2003, Dominican Rep. 2002, Greenland 2003, Grenada 2002, Iraq 1997, Isle of Man 2002, Kiribati 2002, Lao PDR 2002, Libya 2002, Marshall Islands 1999, Montenegro 2002, Nigeria 2002, Peru 2002, Samoa 2004, Seychelles 2003, St Kitts 2002, St Vincent 2004.</t>
  </si>
  <si>
    <t>Source</t>
  </si>
  <si>
    <t>Turkey</t>
  </si>
  <si>
    <t>105-country dataset</t>
  </si>
  <si>
    <t>Latin America &amp; Caribbean</t>
  </si>
  <si>
    <t>Middle East &amp; North Africa</t>
  </si>
  <si>
    <t>North America</t>
  </si>
  <si>
    <t>Zambia</t>
  </si>
  <si>
    <t>Zimbabwe</t>
  </si>
  <si>
    <t>Cambodia</t>
  </si>
  <si>
    <t>China</t>
  </si>
  <si>
    <t>Fiji</t>
  </si>
  <si>
    <t>Hong Kong, China</t>
  </si>
  <si>
    <t>Indonesia</t>
  </si>
  <si>
    <t>Population density (persons per square km.)</t>
  </si>
  <si>
    <t>Chile</t>
  </si>
  <si>
    <t>Colombia</t>
  </si>
  <si>
    <t>Costa Rica</t>
  </si>
  <si>
    <t>Cuba</t>
  </si>
  <si>
    <t>Bolivia</t>
  </si>
  <si>
    <t>Brazil</t>
  </si>
  <si>
    <t>Usually recognized as a developing country?</t>
  </si>
  <si>
    <t>devel</t>
  </si>
  <si>
    <t>transit</t>
  </si>
  <si>
    <t>In the 105 developing country dataset?</t>
  </si>
  <si>
    <t>CUB</t>
  </si>
  <si>
    <t>DOM</t>
  </si>
  <si>
    <t>ECU</t>
  </si>
  <si>
    <t>EGY</t>
  </si>
  <si>
    <t>SLV</t>
  </si>
  <si>
    <t>ETH</t>
  </si>
  <si>
    <t>FJI</t>
  </si>
  <si>
    <t>GAB</t>
  </si>
  <si>
    <t>GMB</t>
  </si>
  <si>
    <t>GHA</t>
  </si>
  <si>
    <t>GTM</t>
  </si>
  <si>
    <t>GIN</t>
  </si>
  <si>
    <t>GNB</t>
  </si>
  <si>
    <t>GUY</t>
  </si>
  <si>
    <t>HTI</t>
  </si>
  <si>
    <t>HND</t>
  </si>
  <si>
    <t>HKG</t>
  </si>
  <si>
    <t>IND</t>
  </si>
  <si>
    <t>IDN</t>
  </si>
  <si>
    <t>IRN</t>
  </si>
  <si>
    <t>JAM</t>
  </si>
  <si>
    <t>JOR</t>
  </si>
  <si>
    <t>KEN</t>
  </si>
  <si>
    <t>PRK</t>
  </si>
  <si>
    <t>KOR</t>
  </si>
  <si>
    <t>KWT</t>
  </si>
  <si>
    <t>LAO</t>
  </si>
  <si>
    <t>LBN</t>
  </si>
  <si>
    <t>LSO</t>
  </si>
  <si>
    <t>LBR</t>
  </si>
  <si>
    <t>LBY</t>
  </si>
  <si>
    <t>MDG</t>
  </si>
  <si>
    <t>MWI</t>
  </si>
  <si>
    <t>MYS</t>
  </si>
  <si>
    <t>MLI</t>
  </si>
  <si>
    <t>MRT</t>
  </si>
  <si>
    <t>MUS</t>
  </si>
  <si>
    <t>MEX</t>
  </si>
  <si>
    <t>MNG</t>
  </si>
  <si>
    <t>MAR</t>
  </si>
  <si>
    <t>MOZ</t>
  </si>
  <si>
    <t>MMR</t>
  </si>
  <si>
    <t>NAM</t>
  </si>
  <si>
    <t>NPL</t>
  </si>
  <si>
    <t>NIC</t>
  </si>
  <si>
    <t>Data associated with Alesina, Alberto, Arnaud Devleeschauwer, William Easterly, Sergio Kurlat, and Romain Wacziarg, "Fractionalization." Journal of Economic Growth 8 No. 2 (June 2003), 155-194. Accessed March 15, 2008, at http://www.stanford.edu/~wacziarg/papersum.html</t>
  </si>
  <si>
    <t xml:space="preserve">World Bank, World Development Indicators online, accessed March 15, 2008. Taiwan figure from Taiwan. DGBAS 2007: 11. </t>
  </si>
  <si>
    <t>Korea, Dem. Rep.</t>
  </si>
  <si>
    <t>Philippines</t>
  </si>
  <si>
    <t>Singapore</t>
  </si>
  <si>
    <t>Thailand</t>
  </si>
  <si>
    <t>Niger</t>
  </si>
  <si>
    <t>Nigeria</t>
  </si>
  <si>
    <t>Rwanda</t>
  </si>
  <si>
    <t>Senegal</t>
  </si>
  <si>
    <t>Benin</t>
  </si>
  <si>
    <t>Botswana</t>
  </si>
  <si>
    <t>gdpwbai</t>
  </si>
  <si>
    <t>World Bank, World Development Indicators online, accessed August 26, 2008; missing data imputed from 2003 figures in PWT 6.2.</t>
  </si>
  <si>
    <t>Imputed figures for Afghanistan, Iraq, and Somalia deleted.</t>
  </si>
  <si>
    <t>GDP per capita at PPP, 2000 international dollars, World Bank, August 2008 access</t>
  </si>
  <si>
    <t>Income Inequality</t>
  </si>
  <si>
    <t>Own classification</t>
  </si>
  <si>
    <t>Data for Afghanistan from 1989; data for Iraq from 1999.</t>
  </si>
  <si>
    <t>Data for Afghanistan and Iraq from UNDP 2007: 233.</t>
  </si>
  <si>
    <t>1979-2001</t>
  </si>
  <si>
    <t>Bahrain</t>
  </si>
  <si>
    <t>Mauritius</t>
  </si>
  <si>
    <t>Mozambique</t>
  </si>
  <si>
    <t>Corrected for tendency of consumption Gini to be systematically lower than income Gini.</t>
  </si>
  <si>
    <t>Madagascar</t>
  </si>
  <si>
    <t>Malawi</t>
  </si>
  <si>
    <t>Mali</t>
  </si>
  <si>
    <t>Mauritania</t>
  </si>
  <si>
    <t>Argentina</t>
  </si>
  <si>
    <t>Taiwan data imputed from 2003 figures in PWT 6.2.</t>
  </si>
  <si>
    <t>Of the 36 countries with consumption-based Ginis, 13 had a survey from which both consumption and income-based Ginis were derived. In these cases, the consumption-based Gini was raised by the amount by which the income-based Gini was higher (or lower) than the consumption-based Gini in the survey for which both estimates were reported (continues below).</t>
  </si>
  <si>
    <t>36 of the 83 Ginis are based on consumption expenditure. Such Ginis tend to be lower, so a correction factor needs to be added. This column shows where the correction factor came from (continues below).</t>
  </si>
  <si>
    <t>Gini index of income inequality, preferred estimate (from WIDER database except Benin and Cuba))</t>
  </si>
  <si>
    <t>Indicates whether the recorded Gini was based on a survey of income or of consumption expenditure</t>
  </si>
  <si>
    <t>Output</t>
  </si>
  <si>
    <t>Income</t>
  </si>
  <si>
    <t>Sudan assigned same figure as Ethiopia; Yemen assigned same figure as Saudi Arabia (nearest neighbors, Rajkumar and Swaroop method; see 1990 database). Identical to dataset for Annett, Anthony. 2001. Social Fractionalization, Political Instability, and the Size of Government. IMF [International Monetary Fund]] Staff Papers Vol. 48, No. 3, p. 573. Available at: http://www.imf.org/External/Pubs/FT/staffp/2001/03/annett.htm.</t>
  </si>
  <si>
    <t>ethf</t>
  </si>
  <si>
    <t>DZA</t>
  </si>
  <si>
    <t>AGO</t>
  </si>
  <si>
    <t>ARG</t>
  </si>
  <si>
    <t>BHR</t>
  </si>
  <si>
    <t>BGD</t>
  </si>
  <si>
    <t>BEN</t>
  </si>
  <si>
    <t>BTN</t>
  </si>
  <si>
    <t>BOL</t>
  </si>
  <si>
    <t>BWA</t>
  </si>
  <si>
    <t>BRA</t>
  </si>
  <si>
    <t>BFA</t>
  </si>
  <si>
    <t>BDI</t>
  </si>
  <si>
    <t>KHM</t>
  </si>
  <si>
    <t>CMR</t>
  </si>
  <si>
    <t>CAF</t>
  </si>
  <si>
    <t>TCD</t>
  </si>
  <si>
    <t>CHL</t>
  </si>
  <si>
    <t>CHN</t>
  </si>
  <si>
    <t>COL</t>
  </si>
  <si>
    <t>ZAR</t>
  </si>
  <si>
    <t>COG</t>
  </si>
  <si>
    <t>CRI</t>
  </si>
  <si>
    <t>CIV</t>
  </si>
  <si>
    <t>United Arab Emirates</t>
  </si>
  <si>
    <t>Yemen, Rep.</t>
  </si>
  <si>
    <t>Bangladesh</t>
  </si>
  <si>
    <t>Bhutan</t>
  </si>
  <si>
    <t>India</t>
  </si>
  <si>
    <t>Nepal</t>
  </si>
  <si>
    <t>Pakistan</t>
  </si>
  <si>
    <t>Sri Lanka</t>
  </si>
  <si>
    <t>Angola</t>
  </si>
  <si>
    <t>ginipci</t>
  </si>
  <si>
    <t>Proportion of the population Muslim</t>
  </si>
  <si>
    <t>gdpwba</t>
  </si>
  <si>
    <t>Burkina Faso</t>
  </si>
  <si>
    <t>Burundi</t>
  </si>
  <si>
    <t>Cameroon</t>
  </si>
  <si>
    <t>Central African Republic</t>
  </si>
  <si>
    <t>Chad</t>
  </si>
  <si>
    <t>Congo, Dem. Rep.</t>
  </si>
  <si>
    <t>Congo, Rep.</t>
  </si>
  <si>
    <t>Ethiopia</t>
  </si>
  <si>
    <t>Gabon</t>
  </si>
  <si>
    <t>Gambia, The</t>
  </si>
  <si>
    <t>Ghana</t>
  </si>
  <si>
    <t>Guinea</t>
  </si>
  <si>
    <t>Guinea-Bissau</t>
  </si>
  <si>
    <t>Kenya</t>
  </si>
  <si>
    <t>Lesotho</t>
  </si>
  <si>
    <t>Liberia</t>
  </si>
  <si>
    <t>Côte d'Ivoire</t>
  </si>
  <si>
    <t>VEN</t>
  </si>
  <si>
    <t>VNM</t>
  </si>
  <si>
    <t>YEM</t>
  </si>
  <si>
    <t>ZMB</t>
  </si>
  <si>
    <t>ZWE</t>
  </si>
  <si>
    <t>code</t>
  </si>
  <si>
    <t>World Bank, World Development Indicators online, accessed August 26, 2008</t>
  </si>
  <si>
    <t>Demography</t>
  </si>
  <si>
    <t>Culture</t>
  </si>
  <si>
    <t>Developing</t>
  </si>
  <si>
    <t>Where more than one such survey existed, the most recent survey was used. Where no such surveys existed (i.e., in the other 23 of 36 cases), the consumption-based Gini was raised by an amount equal to the difference between the income- and consumption based Ginis averaged across the nations in the focus country's World Bank region and income category.</t>
  </si>
  <si>
    <t>Notes (continued).</t>
  </si>
  <si>
    <t>IranIraqJordan</t>
  </si>
  <si>
    <t>Egypt</t>
  </si>
  <si>
    <t>Gini index of income inequality, preferred, income corrected, missing data for 19 countries imputed by Rajkumar/Swaroop algorithm for determining "nearest neighbor."</t>
  </si>
  <si>
    <t>World Bank, World Development Indicators online, accessed March 15, 2008. Taiwan figure from Taiwan. DGBAS 2007: 26 (percentage of the population in cities with more than 20,000 inhabitants).</t>
  </si>
  <si>
    <t>1990-2005</t>
  </si>
  <si>
    <t>Nicaragua</t>
  </si>
  <si>
    <t>Panama</t>
  </si>
  <si>
    <t>Morocco</t>
  </si>
  <si>
    <t>Oman</t>
  </si>
  <si>
    <t>Saudi Arabia</t>
  </si>
  <si>
    <t>Syrian Arab Republic</t>
  </si>
  <si>
    <t>Tunisia</t>
  </si>
  <si>
    <t>NER</t>
  </si>
  <si>
    <t>NGA</t>
  </si>
  <si>
    <t>OMN</t>
  </si>
  <si>
    <t>PAK</t>
  </si>
  <si>
    <t>PAN</t>
  </si>
  <si>
    <t>PNG</t>
  </si>
  <si>
    <t>PRY</t>
  </si>
  <si>
    <t>PER</t>
  </si>
  <si>
    <t>PHL</t>
  </si>
  <si>
    <t>RWA</t>
  </si>
  <si>
    <t>SAU</t>
  </si>
  <si>
    <t>SEN</t>
  </si>
  <si>
    <t>SLE</t>
  </si>
  <si>
    <t>SGP</t>
  </si>
  <si>
    <t>ZAF</t>
  </si>
  <si>
    <t>LKA</t>
  </si>
  <si>
    <t>SDN</t>
  </si>
  <si>
    <t>SWZ</t>
  </si>
  <si>
    <t>SYR</t>
  </si>
  <si>
    <t>TWN</t>
  </si>
  <si>
    <t>TZA</t>
  </si>
  <si>
    <t>THA</t>
  </si>
  <si>
    <t>World Bank, World Development Indicators online, accessed March 15, 2008. Taiwan figure from Taiwan. DGBAS 2007: 27.</t>
  </si>
  <si>
    <t>Country Name</t>
  </si>
  <si>
    <t>Egypt, Arab Rep.</t>
  </si>
  <si>
    <t>Iran, Islamic Rep.</t>
  </si>
  <si>
    <t>ctry</t>
  </si>
  <si>
    <t>Total fertility rate</t>
  </si>
  <si>
    <t>Lebanon</t>
  </si>
  <si>
    <t>Libya</t>
  </si>
  <si>
    <t>Percentage of population in urban areas</t>
  </si>
  <si>
    <t>TGO</t>
  </si>
  <si>
    <t>TTO</t>
  </si>
  <si>
    <t>TUN</t>
  </si>
  <si>
    <t>TUR</t>
  </si>
  <si>
    <t>UGA</t>
  </si>
  <si>
    <t>ARE</t>
  </si>
  <si>
    <t>URY</t>
  </si>
  <si>
    <t>Dominican Republic</t>
  </si>
  <si>
    <t>Ecuador</t>
  </si>
  <si>
    <t>El Salvador</t>
  </si>
  <si>
    <t>Guatemala</t>
  </si>
  <si>
    <t>Guyana</t>
  </si>
  <si>
    <t>Haiti</t>
  </si>
  <si>
    <t>Honduras</t>
  </si>
  <si>
    <t>Jamaica</t>
  </si>
  <si>
    <t>Mexico</t>
  </si>
  <si>
    <t>Algeria</t>
  </si>
  <si>
    <t>Country on the basis of which the Gini index was imputed, if imputation was needed.</t>
  </si>
  <si>
    <t>ginineighbor</t>
  </si>
  <si>
    <t>19 countries with no income distribution data are given the Ginis of their "nearest neighbor" as identified by the Rajkumar and Swaroop (2002: 26), except for six Persian Gulf countries, which were given the mean of the ginipcs of Jordan, Iran, and Iraq.</t>
  </si>
  <si>
    <t>McGuireD8DataT11-2.xlsx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</si>
</sst>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0.0"/>
    <numFmt numFmtId="173" formatCode="0.000"/>
  </numFmts>
  <fonts count="8" x14ac:knownFonts="1">
    <font>
      <sz val="12"/>
      <name val="Geneva"/>
    </font>
    <font>
      <sz val="8"/>
      <name val="Geneva"/>
    </font>
    <font>
      <sz val="10"/>
      <name val="Courier"/>
    </font>
    <font>
      <sz val="9"/>
      <name val="Times"/>
    </font>
    <font>
      <i/>
      <sz val="9"/>
      <name val="Times"/>
    </font>
    <font>
      <b/>
      <sz val="9"/>
      <name val="Times"/>
    </font>
    <font>
      <sz val="10"/>
      <color indexed="8"/>
      <name val="Arial"/>
    </font>
    <font>
      <sz val="9"/>
      <name val="Geneva"/>
    </font>
  </fonts>
  <fills count="2">
    <fill>
      <patternFill patternType="none"/>
    </fill>
    <fill>
      <patternFill patternType="gray125"/>
    </fill>
  </fills>
  <borders count="1">
    <border>
      <left/>
      <right/>
      <top/>
      <bottom/>
      <diagonal/>
    </border>
  </borders>
  <cellStyleXfs count="1">
    <xf numFmtId="0" fontId="0" fillId="0" borderId="0"/>
  </cellStyleXfs>
  <cellXfs count="56">
    <xf numFmtId="0" fontId="0" fillId="0" borderId="0" xfId="0"/>
    <xf numFmtId="0" fontId="3" fillId="0" borderId="0" xfId="0" applyFont="1" applyAlignment="1">
      <alignment horizontal="center" vertical="top" wrapText="1"/>
    </xf>
    <xf numFmtId="1" fontId="3" fillId="0" borderId="0" xfId="0" applyNumberFormat="1" applyFont="1" applyAlignment="1">
      <alignment horizontal="center" vertical="top" wrapText="1"/>
    </xf>
    <xf numFmtId="49" fontId="3" fillId="0" borderId="0" xfId="0" applyNumberFormat="1" applyFont="1" applyAlignment="1">
      <alignment horizontal="center" vertical="top" wrapText="1"/>
    </xf>
    <xf numFmtId="172" fontId="3" fillId="0" borderId="0" xfId="0" applyNumberFormat="1" applyFont="1" applyAlignment="1">
      <alignment horizontal="center" vertical="top" wrapText="1"/>
    </xf>
    <xf numFmtId="2" fontId="3" fillId="0" borderId="0" xfId="0" applyNumberFormat="1" applyFont="1" applyAlignment="1">
      <alignment horizontal="center" vertical="top" wrapText="1"/>
    </xf>
    <xf numFmtId="0" fontId="3" fillId="0" borderId="0" xfId="0" applyFont="1" applyAlignment="1">
      <alignment horizontal="center"/>
    </xf>
    <xf numFmtId="1" fontId="3" fillId="0" borderId="0" xfId="0" applyNumberFormat="1" applyFont="1" applyAlignment="1">
      <alignment horizontal="center"/>
    </xf>
    <xf numFmtId="49" fontId="3" fillId="0" borderId="0" xfId="0" applyNumberFormat="1" applyFont="1" applyFill="1" applyAlignment="1">
      <alignment horizontal="center" vertical="center"/>
    </xf>
    <xf numFmtId="172" fontId="3" fillId="0" borderId="0" xfId="0" applyNumberFormat="1" applyFont="1" applyAlignment="1">
      <alignment horizontal="center"/>
    </xf>
    <xf numFmtId="2" fontId="3" fillId="0" borderId="0" xfId="0" applyNumberFormat="1" applyFont="1" applyAlignment="1">
      <alignment horizontal="center"/>
    </xf>
    <xf numFmtId="172" fontId="3" fillId="0" borderId="0" xfId="0" applyNumberFormat="1" applyFont="1"/>
    <xf numFmtId="1" fontId="3" fillId="0" borderId="0" xfId="0" applyNumberFormat="1" applyFont="1"/>
    <xf numFmtId="0" fontId="3" fillId="0" borderId="0" xfId="0" applyFont="1"/>
    <xf numFmtId="49" fontId="3" fillId="0" borderId="0" xfId="0" applyNumberFormat="1" applyFont="1"/>
    <xf numFmtId="2" fontId="3" fillId="0" borderId="0" xfId="0" applyNumberFormat="1" applyFont="1" applyFill="1" applyBorder="1" applyAlignment="1">
      <alignment vertical="center"/>
    </xf>
    <xf numFmtId="2" fontId="3" fillId="0" borderId="0" xfId="0" applyNumberFormat="1" applyFont="1" applyBorder="1" applyAlignment="1">
      <alignment vertical="center"/>
    </xf>
    <xf numFmtId="172" fontId="5" fillId="0" borderId="0" xfId="0" applyNumberFormat="1" applyFont="1"/>
    <xf numFmtId="2" fontId="3" fillId="0" borderId="0" xfId="0" applyNumberFormat="1" applyFont="1"/>
    <xf numFmtId="1" fontId="3" fillId="0" borderId="0" xfId="0" applyNumberFormat="1" applyFont="1" applyAlignment="1">
      <alignment horizontal="left" vertical="top" wrapText="1"/>
    </xf>
    <xf numFmtId="49" fontId="3" fillId="0" borderId="0" xfId="0" applyNumberFormat="1" applyFont="1" applyAlignment="1">
      <alignment horizontal="left" vertical="top" wrapText="1"/>
    </xf>
    <xf numFmtId="2" fontId="3" fillId="0" borderId="0" xfId="0" applyNumberFormat="1" applyFont="1" applyAlignment="1">
      <alignment horizontal="left" vertical="top" wrapText="1"/>
    </xf>
    <xf numFmtId="0" fontId="3" fillId="0" borderId="0" xfId="0" applyFont="1" applyAlignment="1">
      <alignment horizontal="center" vertical="center"/>
    </xf>
    <xf numFmtId="1" fontId="3" fillId="0" borderId="0" xfId="0" applyNumberFormat="1" applyFont="1" applyAlignment="1">
      <alignment horizontal="center" vertical="center"/>
    </xf>
    <xf numFmtId="172" fontId="3" fillId="0" borderId="0" xfId="0" applyNumberFormat="1" applyFont="1" applyAlignment="1">
      <alignment horizontal="center" vertical="center"/>
    </xf>
    <xf numFmtId="2" fontId="3" fillId="0" borderId="0" xfId="0" applyNumberFormat="1" applyFont="1" applyAlignment="1">
      <alignment horizontal="center" vertical="center"/>
    </xf>
    <xf numFmtId="1" fontId="3" fillId="0" borderId="0" xfId="0" applyNumberFormat="1" applyFont="1" applyFill="1" applyAlignment="1">
      <alignment horizontal="left" vertical="top" wrapText="1"/>
    </xf>
    <xf numFmtId="172" fontId="3" fillId="0" borderId="0" xfId="0" applyNumberFormat="1" applyFont="1" applyAlignment="1">
      <alignment vertical="center"/>
    </xf>
    <xf numFmtId="1" fontId="3" fillId="0" borderId="0" xfId="0" applyNumberFormat="1" applyFont="1" applyAlignment="1">
      <alignment vertical="center"/>
    </xf>
    <xf numFmtId="172" fontId="4" fillId="0" borderId="0" xfId="0" applyNumberFormat="1" applyFont="1" applyAlignment="1">
      <alignment vertical="center"/>
    </xf>
    <xf numFmtId="172" fontId="3" fillId="0" borderId="0" xfId="0" applyNumberFormat="1" applyFont="1" applyFill="1" applyAlignment="1">
      <alignment vertical="center"/>
    </xf>
    <xf numFmtId="172" fontId="3" fillId="0" borderId="0" xfId="0" applyNumberFormat="1" applyFont="1" applyFill="1" applyBorder="1" applyAlignment="1">
      <alignment vertical="center"/>
    </xf>
    <xf numFmtId="172" fontId="4" fillId="0" borderId="0" xfId="0" applyNumberFormat="1" applyFont="1" applyFill="1" applyAlignment="1">
      <alignment vertical="center"/>
    </xf>
    <xf numFmtId="173" fontId="3" fillId="0" borderId="0" xfId="0" applyNumberFormat="1" applyFont="1" applyFill="1" applyAlignment="1">
      <alignment horizontal="left" vertical="center"/>
    </xf>
    <xf numFmtId="172" fontId="3" fillId="0" borderId="0" xfId="0" applyNumberFormat="1" applyFont="1" applyFill="1" applyAlignment="1" applyProtection="1">
      <alignment vertical="center"/>
      <protection locked="0"/>
    </xf>
    <xf numFmtId="172" fontId="4" fillId="0" borderId="0" xfId="0" applyNumberFormat="1" applyFont="1" applyFill="1" applyBorder="1" applyAlignment="1">
      <alignment vertical="center"/>
    </xf>
    <xf numFmtId="172" fontId="4" fillId="0" borderId="0" xfId="0" applyNumberFormat="1" applyFont="1" applyFill="1" applyAlignment="1" applyProtection="1">
      <alignment vertical="center"/>
      <protection locked="0"/>
    </xf>
    <xf numFmtId="172" fontId="3" fillId="0" borderId="0" xfId="0" applyNumberFormat="1" applyFont="1" applyFill="1" applyBorder="1" applyAlignment="1" applyProtection="1">
      <alignment vertical="center"/>
      <protection locked="0"/>
    </xf>
    <xf numFmtId="49" fontId="3" fillId="0" borderId="0" xfId="0" applyNumberFormat="1" applyFont="1" applyAlignment="1">
      <alignment horizontal="center" vertical="center"/>
    </xf>
    <xf numFmtId="0" fontId="3" fillId="0" borderId="0" xfId="0" applyFont="1" applyFill="1" applyBorder="1" applyAlignment="1"/>
    <xf numFmtId="49" fontId="3" fillId="0" borderId="0" xfId="0" applyNumberFormat="1" applyFont="1" applyAlignment="1">
      <alignment horizontal="center" vertical="top"/>
    </xf>
    <xf numFmtId="49" fontId="3" fillId="0" borderId="0" xfId="0" applyNumberFormat="1" applyFont="1" applyFill="1" applyAlignment="1">
      <alignment horizontal="center" vertical="top"/>
    </xf>
    <xf numFmtId="172" fontId="3" fillId="0" borderId="0" xfId="0" applyNumberFormat="1" applyFont="1" applyFill="1"/>
    <xf numFmtId="172" fontId="3" fillId="0" borderId="0" xfId="0" applyNumberFormat="1" applyFont="1" applyFill="1" applyAlignment="1">
      <alignment horizontal="center" vertical="top"/>
    </xf>
    <xf numFmtId="172" fontId="4" fillId="0" borderId="0" xfId="0" applyNumberFormat="1" applyFont="1"/>
    <xf numFmtId="172" fontId="3" fillId="0" borderId="0" xfId="0" applyNumberFormat="1" applyFont="1" applyAlignment="1">
      <alignment horizontal="center" vertical="top"/>
    </xf>
    <xf numFmtId="172" fontId="3" fillId="0" borderId="0" xfId="0" applyNumberFormat="1" applyFont="1" applyFill="1" applyBorder="1"/>
    <xf numFmtId="172" fontId="3" fillId="0" borderId="0" xfId="0" applyNumberFormat="1" applyFont="1" applyFill="1" applyProtection="1">
      <protection locked="0"/>
    </xf>
    <xf numFmtId="172" fontId="3" fillId="0" borderId="0" xfId="0" applyNumberFormat="1" applyFont="1" applyFill="1" applyBorder="1" applyProtection="1">
      <protection locked="0"/>
    </xf>
    <xf numFmtId="0" fontId="3" fillId="0" borderId="0" xfId="0" applyFont="1" applyAlignment="1">
      <alignment vertical="top" wrapText="1"/>
    </xf>
    <xf numFmtId="173" fontId="3" fillId="0" borderId="0" xfId="0" applyNumberFormat="1" applyFont="1" applyFill="1" applyAlignment="1">
      <alignment horizontal="left"/>
    </xf>
    <xf numFmtId="1" fontId="3" fillId="0" borderId="0" xfId="0" applyNumberFormat="1" applyFont="1" applyAlignment="1">
      <alignment vertical="top" wrapText="1"/>
    </xf>
    <xf numFmtId="2" fontId="7" fillId="0" borderId="0" xfId="0" applyNumberFormat="1" applyFont="1"/>
    <xf numFmtId="0" fontId="7" fillId="0" borderId="0" xfId="0" applyFont="1"/>
    <xf numFmtId="0" fontId="5" fillId="0" borderId="0" xfId="0" applyFont="1"/>
    <xf numFmtId="1" fontId="7" fillId="0" borderId="0" xfId="0" applyNumberFormat="1" applyFo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2"/>
  <sheetViews>
    <sheetView tabSelected="1" workbookViewId="0">
      <selection activeCell="A3" sqref="A3"/>
    </sheetView>
  </sheetViews>
  <sheetFormatPr baseColWidth="10" defaultRowHeight="11" x14ac:dyDescent="0"/>
  <cols>
    <col min="1" max="1" width="10.625" style="13"/>
    <col min="2" max="2" width="3.375" style="13" customWidth="1"/>
    <col min="3" max="3" width="8.625" style="7" bestFit="1" customWidth="1"/>
    <col min="4" max="4" width="10.625" style="12"/>
    <col min="5" max="5" width="10.25" style="12" customWidth="1"/>
    <col min="6" max="6" width="10.75" style="14" customWidth="1"/>
    <col min="7" max="7" width="10.75" style="40" customWidth="1"/>
    <col min="8" max="8" width="11" style="14" customWidth="1"/>
    <col min="9" max="9" width="10.75" style="14" customWidth="1"/>
    <col min="10" max="10" width="10.75" style="12" customWidth="1"/>
    <col min="11" max="11" width="10.75" style="14" customWidth="1"/>
    <col min="12" max="12" width="10.625" style="12"/>
    <col min="13" max="13" width="10.625" style="11"/>
    <col min="14" max="15" width="10.625" style="13"/>
    <col min="16" max="16" width="10.625" style="18"/>
    <col min="17" max="17" width="10.625" style="12"/>
    <col min="18" max="18" width="10.625" style="13"/>
    <col min="19" max="29" width="10.625" style="12"/>
    <col min="30" max="16384" width="10.625" style="13"/>
  </cols>
  <sheetData>
    <row r="1" spans="1:29" s="18" customFormat="1" ht="15" customHeight="1">
      <c r="A1" s="54" t="s">
        <v>8</v>
      </c>
      <c r="AC1" s="12"/>
    </row>
    <row r="2" spans="1:29" s="18" customFormat="1" ht="15" customHeight="1">
      <c r="A2" s="13" t="s">
        <v>330</v>
      </c>
      <c r="AC2" s="12"/>
    </row>
    <row r="3" spans="1:29" s="18" customFormat="1" ht="15" customHeight="1">
      <c r="A3" s="13" t="s">
        <v>32</v>
      </c>
      <c r="AC3" s="12"/>
    </row>
    <row r="4" spans="1:29" s="18" customFormat="1" ht="15" customHeight="1">
      <c r="A4" s="13" t="s">
        <v>31</v>
      </c>
      <c r="AC4" s="12"/>
    </row>
    <row r="5" spans="1:29" s="52" customFormat="1" ht="15" customHeight="1">
      <c r="A5" s="53"/>
      <c r="AC5" s="55"/>
    </row>
    <row r="6" spans="1:29" s="22" customFormat="1" ht="20" customHeight="1">
      <c r="C6" s="23" t="s">
        <v>87</v>
      </c>
      <c r="D6" s="23" t="s">
        <v>199</v>
      </c>
      <c r="E6" s="23" t="s">
        <v>199</v>
      </c>
      <c r="F6" s="38" t="s">
        <v>200</v>
      </c>
      <c r="G6" s="38" t="s">
        <v>200</v>
      </c>
      <c r="H6" s="38" t="s">
        <v>200</v>
      </c>
      <c r="I6" s="38" t="s">
        <v>200</v>
      </c>
      <c r="J6" s="38" t="s">
        <v>200</v>
      </c>
      <c r="K6" s="38" t="s">
        <v>200</v>
      </c>
      <c r="L6" s="23" t="s">
        <v>262</v>
      </c>
      <c r="M6" s="23" t="s">
        <v>262</v>
      </c>
      <c r="N6" s="23" t="s">
        <v>262</v>
      </c>
      <c r="O6" s="23" t="s">
        <v>262</v>
      </c>
      <c r="P6" s="25" t="s">
        <v>263</v>
      </c>
      <c r="Q6" s="25" t="s">
        <v>263</v>
      </c>
      <c r="R6" s="25" t="s">
        <v>263</v>
      </c>
      <c r="S6" s="25" t="s">
        <v>70</v>
      </c>
      <c r="T6" s="25" t="s">
        <v>70</v>
      </c>
      <c r="U6" s="25" t="s">
        <v>70</v>
      </c>
      <c r="V6" s="25" t="s">
        <v>263</v>
      </c>
      <c r="W6" s="25" t="s">
        <v>263</v>
      </c>
      <c r="X6" s="25" t="s">
        <v>263</v>
      </c>
      <c r="Y6" s="25" t="s">
        <v>263</v>
      </c>
      <c r="Z6" s="25" t="s">
        <v>263</v>
      </c>
      <c r="AA6" s="25" t="s">
        <v>263</v>
      </c>
      <c r="AB6" s="25" t="s">
        <v>263</v>
      </c>
      <c r="AC6" s="23"/>
    </row>
    <row r="7" spans="1:29" s="22" customFormat="1" ht="20" customHeight="1">
      <c r="C7" s="23" t="s">
        <v>72</v>
      </c>
      <c r="D7" s="23" t="s">
        <v>63</v>
      </c>
      <c r="E7" s="23" t="s">
        <v>63</v>
      </c>
      <c r="F7" s="23" t="s">
        <v>180</v>
      </c>
      <c r="G7" s="23" t="s">
        <v>180</v>
      </c>
      <c r="H7" s="23" t="s">
        <v>180</v>
      </c>
      <c r="I7" s="23" t="s">
        <v>180</v>
      </c>
      <c r="J7" s="23" t="s">
        <v>180</v>
      </c>
      <c r="K7" s="23" t="s">
        <v>180</v>
      </c>
      <c r="L7" s="23" t="s">
        <v>69</v>
      </c>
      <c r="M7" s="24" t="s">
        <v>65</v>
      </c>
      <c r="N7" s="22" t="s">
        <v>64</v>
      </c>
      <c r="O7" s="22" t="s">
        <v>66</v>
      </c>
      <c r="P7" s="25" t="s">
        <v>67</v>
      </c>
      <c r="Q7" s="23" t="s">
        <v>68</v>
      </c>
      <c r="R7" s="23" t="s">
        <v>68</v>
      </c>
      <c r="S7" s="23" t="s">
        <v>97</v>
      </c>
      <c r="T7" s="23" t="s">
        <v>264</v>
      </c>
      <c r="U7" s="23" t="s">
        <v>29</v>
      </c>
      <c r="V7" s="23" t="s">
        <v>71</v>
      </c>
      <c r="W7" s="23" t="s">
        <v>71</v>
      </c>
      <c r="X7" s="23" t="s">
        <v>71</v>
      </c>
      <c r="Y7" s="23" t="s">
        <v>71</v>
      </c>
      <c r="Z7" s="23" t="s">
        <v>71</v>
      </c>
      <c r="AA7" s="23" t="s">
        <v>71</v>
      </c>
      <c r="AB7" s="23" t="s">
        <v>71</v>
      </c>
      <c r="AC7" s="23"/>
    </row>
    <row r="8" spans="1:29" s="1" customFormat="1" ht="100" customHeight="1">
      <c r="A8" s="1" t="s">
        <v>302</v>
      </c>
      <c r="C8" s="2" t="s">
        <v>7</v>
      </c>
      <c r="D8" s="2" t="s">
        <v>74</v>
      </c>
      <c r="E8" s="2" t="s">
        <v>179</v>
      </c>
      <c r="F8" s="3" t="s">
        <v>197</v>
      </c>
      <c r="G8" s="3" t="s">
        <v>35</v>
      </c>
      <c r="H8" s="3" t="s">
        <v>34</v>
      </c>
      <c r="I8" s="3" t="s">
        <v>5</v>
      </c>
      <c r="J8" s="2" t="s">
        <v>327</v>
      </c>
      <c r="K8" s="3" t="s">
        <v>269</v>
      </c>
      <c r="L8" s="2" t="s">
        <v>49</v>
      </c>
      <c r="M8" s="4" t="s">
        <v>306</v>
      </c>
      <c r="N8" s="1" t="s">
        <v>309</v>
      </c>
      <c r="O8" s="1" t="s">
        <v>108</v>
      </c>
      <c r="P8" s="5" t="s">
        <v>10</v>
      </c>
      <c r="Q8" s="2" t="s">
        <v>47</v>
      </c>
      <c r="R8" s="1" t="s">
        <v>236</v>
      </c>
      <c r="S8" s="2" t="s">
        <v>118</v>
      </c>
      <c r="T8" s="2" t="s">
        <v>115</v>
      </c>
      <c r="U8" s="2" t="s">
        <v>15</v>
      </c>
      <c r="V8" s="4" t="s">
        <v>50</v>
      </c>
      <c r="W8" s="4" t="s">
        <v>85</v>
      </c>
      <c r="X8" s="4" t="s">
        <v>86</v>
      </c>
      <c r="Y8" s="4" t="s">
        <v>98</v>
      </c>
      <c r="Z8" s="4" t="s">
        <v>99</v>
      </c>
      <c r="AA8" s="4" t="s">
        <v>100</v>
      </c>
      <c r="AB8" s="4" t="s">
        <v>3</v>
      </c>
      <c r="AC8" s="2"/>
    </row>
    <row r="9" spans="1:29" s="1" customFormat="1" ht="13" customHeight="1">
      <c r="C9" s="2">
        <v>2005</v>
      </c>
      <c r="D9" s="2">
        <v>2005</v>
      </c>
      <c r="E9" s="2">
        <v>2005</v>
      </c>
      <c r="F9" s="3" t="s">
        <v>271</v>
      </c>
      <c r="G9" s="3" t="s">
        <v>271</v>
      </c>
      <c r="H9" s="3" t="s">
        <v>271</v>
      </c>
      <c r="I9" s="3" t="s">
        <v>271</v>
      </c>
      <c r="J9" s="3" t="s">
        <v>271</v>
      </c>
      <c r="K9" s="3" t="s">
        <v>271</v>
      </c>
      <c r="L9" s="2">
        <v>2005</v>
      </c>
      <c r="M9" s="2">
        <v>2005</v>
      </c>
      <c r="N9" s="2">
        <v>2005</v>
      </c>
      <c r="O9" s="2">
        <v>2005</v>
      </c>
      <c r="P9" s="5" t="s">
        <v>184</v>
      </c>
      <c r="Q9" s="2">
        <v>1980</v>
      </c>
      <c r="R9" s="1">
        <v>1980</v>
      </c>
      <c r="S9" s="2">
        <v>2008</v>
      </c>
      <c r="T9" s="2">
        <v>2008</v>
      </c>
      <c r="U9" s="2">
        <v>2008</v>
      </c>
      <c r="V9" s="2">
        <v>2008</v>
      </c>
      <c r="W9" s="2">
        <v>2008</v>
      </c>
      <c r="X9" s="2">
        <v>2008</v>
      </c>
      <c r="Y9" s="2">
        <v>2008</v>
      </c>
      <c r="Z9" s="2">
        <v>2008</v>
      </c>
      <c r="AA9" s="2">
        <v>2008</v>
      </c>
      <c r="AB9" s="2">
        <v>2008</v>
      </c>
      <c r="AC9" s="2"/>
    </row>
    <row r="10" spans="1:29" s="6" customFormat="1" ht="13" customHeight="1">
      <c r="A10" s="6" t="s">
        <v>305</v>
      </c>
      <c r="B10" s="6" t="s">
        <v>260</v>
      </c>
      <c r="C10" s="7" t="s">
        <v>73</v>
      </c>
      <c r="D10" s="7" t="s">
        <v>176</v>
      </c>
      <c r="E10" s="7" t="s">
        <v>237</v>
      </c>
      <c r="F10" s="8" t="s">
        <v>36</v>
      </c>
      <c r="G10" s="41" t="s">
        <v>38</v>
      </c>
      <c r="H10" s="8" t="s">
        <v>37</v>
      </c>
      <c r="I10" s="8" t="s">
        <v>6</v>
      </c>
      <c r="J10" s="6" t="s">
        <v>328</v>
      </c>
      <c r="K10" s="8" t="s">
        <v>235</v>
      </c>
      <c r="L10" s="7" t="s">
        <v>61</v>
      </c>
      <c r="M10" s="9" t="s">
        <v>25</v>
      </c>
      <c r="N10" s="6" t="s">
        <v>59</v>
      </c>
      <c r="O10" s="6" t="s">
        <v>60</v>
      </c>
      <c r="P10" s="10" t="s">
        <v>202</v>
      </c>
      <c r="Q10" s="7" t="s">
        <v>13</v>
      </c>
      <c r="R10" s="6" t="s">
        <v>48</v>
      </c>
      <c r="S10" s="7" t="s">
        <v>24</v>
      </c>
      <c r="T10" s="7" t="s">
        <v>116</v>
      </c>
      <c r="U10" s="7" t="s">
        <v>117</v>
      </c>
      <c r="V10" s="7" t="s">
        <v>17</v>
      </c>
      <c r="W10" s="7" t="s">
        <v>23</v>
      </c>
      <c r="X10" s="7" t="s">
        <v>18</v>
      </c>
      <c r="Y10" s="7" t="s">
        <v>20</v>
      </c>
      <c r="Z10" s="7" t="s">
        <v>19</v>
      </c>
      <c r="AA10" s="7" t="s">
        <v>22</v>
      </c>
      <c r="AB10" s="7" t="s">
        <v>21</v>
      </c>
      <c r="AC10" s="7" t="s">
        <v>9</v>
      </c>
    </row>
    <row r="11" spans="1:29" s="27" customFormat="1" ht="13" customHeight="1">
      <c r="A11" s="27" t="s">
        <v>326</v>
      </c>
      <c r="B11" s="39" t="s">
        <v>203</v>
      </c>
      <c r="C11" s="28">
        <v>34</v>
      </c>
      <c r="D11" s="28">
        <v>6062</v>
      </c>
      <c r="E11" s="28">
        <v>6062.2799999999697</v>
      </c>
      <c r="F11" s="42">
        <v>35.4</v>
      </c>
      <c r="G11" s="43" t="s">
        <v>40</v>
      </c>
      <c r="H11" s="42" t="s">
        <v>39</v>
      </c>
      <c r="I11" s="30">
        <v>44.2</v>
      </c>
      <c r="J11" s="11"/>
      <c r="K11" s="30">
        <v>44.2</v>
      </c>
      <c r="L11" s="28">
        <v>32853798</v>
      </c>
      <c r="M11" s="27">
        <v>2.4447999999999999</v>
      </c>
      <c r="N11" s="27">
        <v>63.3</v>
      </c>
      <c r="O11" s="27">
        <v>13.7940320941832</v>
      </c>
      <c r="P11" s="15">
        <v>0.33939999999999981</v>
      </c>
      <c r="Q11" s="28">
        <v>1</v>
      </c>
      <c r="R11" s="27">
        <v>99.1</v>
      </c>
      <c r="S11" s="28">
        <v>1</v>
      </c>
      <c r="T11" s="28">
        <v>1</v>
      </c>
      <c r="U11" s="28">
        <v>0</v>
      </c>
      <c r="V11" s="28">
        <v>0</v>
      </c>
      <c r="W11" s="28">
        <v>0</v>
      </c>
      <c r="X11" s="28">
        <v>0</v>
      </c>
      <c r="Y11" s="28">
        <v>0</v>
      </c>
      <c r="Z11" s="28">
        <v>1</v>
      </c>
      <c r="AA11" s="28">
        <v>0</v>
      </c>
      <c r="AB11" s="28">
        <v>0</v>
      </c>
      <c r="AC11" s="28">
        <f t="shared" ref="AC11:AC41" si="0">COUNT(C11:AB11)</f>
        <v>23</v>
      </c>
    </row>
    <row r="12" spans="1:29" s="27" customFormat="1" ht="13" customHeight="1">
      <c r="A12" s="27" t="s">
        <v>234</v>
      </c>
      <c r="B12" s="39" t="s">
        <v>204</v>
      </c>
      <c r="C12" s="28">
        <v>154</v>
      </c>
      <c r="D12" s="28">
        <v>3729</v>
      </c>
      <c r="E12" s="28">
        <v>3728.70484045478</v>
      </c>
      <c r="F12" s="44"/>
      <c r="G12" s="45"/>
      <c r="H12" s="11"/>
      <c r="J12" s="11" t="s">
        <v>250</v>
      </c>
      <c r="K12" s="29">
        <v>55.4</v>
      </c>
      <c r="L12" s="28">
        <v>15941392</v>
      </c>
      <c r="M12" s="27">
        <v>6.5591999999999997</v>
      </c>
      <c r="N12" s="27">
        <v>53.3</v>
      </c>
      <c r="O12" s="27">
        <v>12.7868709392797</v>
      </c>
      <c r="P12" s="15">
        <v>0.78671999999999997</v>
      </c>
      <c r="Q12" s="28">
        <v>0</v>
      </c>
      <c r="R12" s="27">
        <v>0</v>
      </c>
      <c r="S12" s="28">
        <v>1</v>
      </c>
      <c r="T12" s="28">
        <v>1</v>
      </c>
      <c r="U12" s="28">
        <v>0</v>
      </c>
      <c r="V12" s="28">
        <v>1</v>
      </c>
      <c r="W12" s="28">
        <v>0</v>
      </c>
      <c r="X12" s="28">
        <v>0</v>
      </c>
      <c r="Y12" s="28">
        <v>0</v>
      </c>
      <c r="Z12" s="28">
        <v>0</v>
      </c>
      <c r="AA12" s="28">
        <v>0</v>
      </c>
      <c r="AB12" s="28">
        <v>0</v>
      </c>
      <c r="AC12" s="28">
        <f t="shared" si="0"/>
        <v>21</v>
      </c>
    </row>
    <row r="13" spans="1:29" s="27" customFormat="1" ht="13" customHeight="1">
      <c r="A13" s="27" t="s">
        <v>193</v>
      </c>
      <c r="B13" s="39" t="s">
        <v>205</v>
      </c>
      <c r="C13" s="28">
        <v>13.97261</v>
      </c>
      <c r="D13" s="28">
        <v>10815</v>
      </c>
      <c r="E13" s="28">
        <v>10814.960107875</v>
      </c>
      <c r="F13" s="42">
        <v>50.264949000000001</v>
      </c>
      <c r="G13" s="45" t="s">
        <v>41</v>
      </c>
      <c r="H13" s="42" t="s">
        <v>42</v>
      </c>
      <c r="I13" s="30">
        <v>50.264949000000001</v>
      </c>
      <c r="J13" s="11"/>
      <c r="K13" s="30">
        <v>50.264949000000001</v>
      </c>
      <c r="L13" s="28">
        <v>38747148</v>
      </c>
      <c r="M13" s="27">
        <v>2.2924000000000002</v>
      </c>
      <c r="N13" s="27">
        <v>90.1</v>
      </c>
      <c r="O13" s="27">
        <v>14.1583986494634</v>
      </c>
      <c r="P13" s="15">
        <v>0.255</v>
      </c>
      <c r="Q13" s="28">
        <v>0</v>
      </c>
      <c r="R13" s="27">
        <v>0.2</v>
      </c>
      <c r="S13" s="28">
        <v>1</v>
      </c>
      <c r="T13" s="28">
        <v>1</v>
      </c>
      <c r="U13" s="28">
        <v>0</v>
      </c>
      <c r="V13" s="28">
        <v>0</v>
      </c>
      <c r="W13" s="28">
        <v>0</v>
      </c>
      <c r="X13" s="28">
        <v>0</v>
      </c>
      <c r="Y13" s="28">
        <v>1</v>
      </c>
      <c r="Z13" s="28">
        <v>0</v>
      </c>
      <c r="AA13" s="28">
        <v>0</v>
      </c>
      <c r="AB13" s="28">
        <v>0</v>
      </c>
      <c r="AC13" s="28">
        <f t="shared" si="0"/>
        <v>23</v>
      </c>
    </row>
    <row r="14" spans="1:29" s="27" customFormat="1" ht="13" customHeight="1">
      <c r="A14" s="27" t="s">
        <v>185</v>
      </c>
      <c r="B14" s="39" t="s">
        <v>206</v>
      </c>
      <c r="C14" s="28">
        <v>9.3000000000000007</v>
      </c>
      <c r="D14" s="28">
        <v>33451</v>
      </c>
      <c r="E14" s="28">
        <v>33450.771868436103</v>
      </c>
      <c r="F14" s="11"/>
      <c r="G14" s="45"/>
      <c r="H14" s="11"/>
      <c r="J14" s="11" t="s">
        <v>267</v>
      </c>
      <c r="K14" s="29">
        <v>44.233333333333327</v>
      </c>
      <c r="L14" s="28">
        <v>726617</v>
      </c>
      <c r="M14" s="27">
        <v>2.3441999999999998</v>
      </c>
      <c r="N14" s="27">
        <v>96.5</v>
      </c>
      <c r="O14" s="27">
        <v>1023.40422535211</v>
      </c>
      <c r="P14" s="15">
        <v>0.50213000000000008</v>
      </c>
      <c r="Q14" s="28">
        <v>1</v>
      </c>
      <c r="R14" s="27">
        <v>95</v>
      </c>
      <c r="S14" s="28">
        <v>1</v>
      </c>
      <c r="T14" s="28">
        <v>1</v>
      </c>
      <c r="U14" s="28">
        <v>0</v>
      </c>
      <c r="V14" s="28">
        <v>0</v>
      </c>
      <c r="W14" s="28">
        <v>0</v>
      </c>
      <c r="X14" s="28">
        <v>0</v>
      </c>
      <c r="Y14" s="28">
        <v>0</v>
      </c>
      <c r="Z14" s="28">
        <v>1</v>
      </c>
      <c r="AA14" s="28">
        <v>0</v>
      </c>
      <c r="AB14" s="28">
        <v>0</v>
      </c>
      <c r="AC14" s="28">
        <f t="shared" si="0"/>
        <v>21</v>
      </c>
    </row>
    <row r="15" spans="1:29" s="27" customFormat="1" ht="13" customHeight="1">
      <c r="A15" s="27" t="s">
        <v>228</v>
      </c>
      <c r="B15" s="39" t="s">
        <v>207</v>
      </c>
      <c r="C15" s="28">
        <v>54</v>
      </c>
      <c r="D15" s="28">
        <v>1068</v>
      </c>
      <c r="E15" s="28">
        <v>1068.15597889525</v>
      </c>
      <c r="F15" s="42">
        <v>31.7</v>
      </c>
      <c r="G15" s="43" t="s">
        <v>40</v>
      </c>
      <c r="H15" s="42" t="s">
        <v>228</v>
      </c>
      <c r="I15" s="30">
        <v>34.700000000000003</v>
      </c>
      <c r="J15" s="11"/>
      <c r="K15" s="30">
        <v>34.700000000000003</v>
      </c>
      <c r="L15" s="28">
        <v>141822276</v>
      </c>
      <c r="M15" s="27">
        <v>2.9790000000000001</v>
      </c>
      <c r="N15" s="27">
        <v>25.1</v>
      </c>
      <c r="O15" s="27">
        <v>1089.5158331412799</v>
      </c>
      <c r="P15" s="15">
        <v>4.5433999999999974E-2</v>
      </c>
      <c r="Q15" s="28">
        <v>0</v>
      </c>
      <c r="R15" s="27">
        <v>85.9</v>
      </c>
      <c r="S15" s="28">
        <v>1</v>
      </c>
      <c r="T15" s="28">
        <v>1</v>
      </c>
      <c r="U15" s="28">
        <v>0</v>
      </c>
      <c r="V15" s="28">
        <v>0</v>
      </c>
      <c r="W15" s="28">
        <v>0</v>
      </c>
      <c r="X15" s="28">
        <v>0</v>
      </c>
      <c r="Y15" s="28">
        <v>0</v>
      </c>
      <c r="Z15" s="28">
        <v>0</v>
      </c>
      <c r="AA15" s="28">
        <v>0</v>
      </c>
      <c r="AB15" s="28">
        <v>1</v>
      </c>
      <c r="AC15" s="28">
        <f t="shared" si="0"/>
        <v>23</v>
      </c>
    </row>
    <row r="16" spans="1:29" s="27" customFormat="1" ht="13" customHeight="1">
      <c r="A16" s="27" t="s">
        <v>174</v>
      </c>
      <c r="B16" s="39" t="s">
        <v>208</v>
      </c>
      <c r="C16" s="28">
        <v>89</v>
      </c>
      <c r="D16" s="28">
        <v>1213</v>
      </c>
      <c r="E16" s="28">
        <v>1213.0296817554499</v>
      </c>
      <c r="F16" s="11">
        <v>36.5</v>
      </c>
      <c r="G16" s="45" t="s">
        <v>40</v>
      </c>
      <c r="H16" s="11" t="s">
        <v>43</v>
      </c>
      <c r="I16" s="27">
        <v>47.6</v>
      </c>
      <c r="J16" s="11"/>
      <c r="K16" s="27">
        <v>47.6</v>
      </c>
      <c r="L16" s="28">
        <v>8438853</v>
      </c>
      <c r="M16" s="27">
        <v>5.5953999999999997</v>
      </c>
      <c r="N16" s="27">
        <v>40.1</v>
      </c>
      <c r="O16" s="27">
        <v>76.2868649430483</v>
      </c>
      <c r="P16" s="15">
        <v>0.78721600000000003</v>
      </c>
      <c r="Q16" s="28">
        <v>0</v>
      </c>
      <c r="R16" s="27">
        <v>15.2</v>
      </c>
      <c r="S16" s="28">
        <v>1</v>
      </c>
      <c r="T16" s="28">
        <v>1</v>
      </c>
      <c r="U16" s="28">
        <v>0</v>
      </c>
      <c r="V16" s="28">
        <v>1</v>
      </c>
      <c r="W16" s="28">
        <v>0</v>
      </c>
      <c r="X16" s="28">
        <v>0</v>
      </c>
      <c r="Y16" s="28">
        <v>0</v>
      </c>
      <c r="Z16" s="28">
        <v>0</v>
      </c>
      <c r="AA16" s="28">
        <v>0</v>
      </c>
      <c r="AB16" s="28">
        <v>0</v>
      </c>
      <c r="AC16" s="28">
        <f t="shared" si="0"/>
        <v>23</v>
      </c>
    </row>
    <row r="17" spans="1:29" s="27" customFormat="1" ht="13" customHeight="1">
      <c r="A17" s="27" t="s">
        <v>229</v>
      </c>
      <c r="B17" s="39" t="s">
        <v>209</v>
      </c>
      <c r="C17" s="28">
        <v>65</v>
      </c>
      <c r="D17" s="28">
        <v>3649</v>
      </c>
      <c r="E17" s="28">
        <v>3648.68328134597</v>
      </c>
      <c r="F17" s="11"/>
      <c r="G17" s="45"/>
      <c r="H17" s="11"/>
      <c r="J17" s="11" t="s">
        <v>228</v>
      </c>
      <c r="K17" s="29">
        <v>34.700000000000003</v>
      </c>
      <c r="L17" s="28">
        <v>637013</v>
      </c>
      <c r="M17" s="27">
        <v>2.5</v>
      </c>
      <c r="N17" s="27">
        <v>11.1</v>
      </c>
      <c r="O17" s="27">
        <v>13.553468085106401</v>
      </c>
      <c r="P17" s="15">
        <v>0.60499999999999998</v>
      </c>
      <c r="Q17" s="28">
        <v>0</v>
      </c>
      <c r="R17" s="27">
        <v>5</v>
      </c>
      <c r="S17" s="28">
        <v>1</v>
      </c>
      <c r="T17" s="28">
        <v>1</v>
      </c>
      <c r="U17" s="28">
        <v>0</v>
      </c>
      <c r="V17" s="28">
        <v>0</v>
      </c>
      <c r="W17" s="28">
        <v>0</v>
      </c>
      <c r="X17" s="28">
        <v>0</v>
      </c>
      <c r="Y17" s="28">
        <v>0</v>
      </c>
      <c r="Z17" s="28">
        <v>0</v>
      </c>
      <c r="AA17" s="28">
        <v>0</v>
      </c>
      <c r="AB17" s="28">
        <v>1</v>
      </c>
      <c r="AC17" s="28">
        <f t="shared" si="0"/>
        <v>21</v>
      </c>
    </row>
    <row r="18" spans="1:29" s="27" customFormat="1" ht="13" customHeight="1">
      <c r="A18" s="27" t="s">
        <v>113</v>
      </c>
      <c r="B18" s="39" t="s">
        <v>210</v>
      </c>
      <c r="C18" s="28">
        <v>52</v>
      </c>
      <c r="D18" s="28">
        <v>3715</v>
      </c>
      <c r="E18" s="28">
        <v>3715.0680911915101</v>
      </c>
      <c r="F18" s="42">
        <v>60.052926999999997</v>
      </c>
      <c r="G18" s="45" t="s">
        <v>41</v>
      </c>
      <c r="H18" s="42" t="s">
        <v>42</v>
      </c>
      <c r="I18" s="30">
        <v>60.052926999999997</v>
      </c>
      <c r="J18" s="11"/>
      <c r="K18" s="30">
        <v>60.052926999999997</v>
      </c>
      <c r="L18" s="28">
        <v>9182015</v>
      </c>
      <c r="M18" s="27">
        <v>3.65</v>
      </c>
      <c r="N18" s="27">
        <v>64.2</v>
      </c>
      <c r="O18" s="27">
        <v>8.4675252217857206</v>
      </c>
      <c r="P18" s="16">
        <v>0.73962506008652462</v>
      </c>
      <c r="Q18" s="28">
        <v>0</v>
      </c>
      <c r="R18" s="27">
        <v>0</v>
      </c>
      <c r="S18" s="28">
        <v>1</v>
      </c>
      <c r="T18" s="28">
        <v>1</v>
      </c>
      <c r="U18" s="28">
        <v>0</v>
      </c>
      <c r="V18" s="28">
        <v>0</v>
      </c>
      <c r="W18" s="28">
        <v>0</v>
      </c>
      <c r="X18" s="28">
        <v>0</v>
      </c>
      <c r="Y18" s="28">
        <v>1</v>
      </c>
      <c r="Z18" s="28">
        <v>0</v>
      </c>
      <c r="AA18" s="28">
        <v>0</v>
      </c>
      <c r="AB18" s="28">
        <v>0</v>
      </c>
      <c r="AC18" s="28">
        <f t="shared" si="0"/>
        <v>23</v>
      </c>
    </row>
    <row r="19" spans="1:29" s="27" customFormat="1" ht="13" customHeight="1">
      <c r="A19" s="27" t="s">
        <v>175</v>
      </c>
      <c r="B19" s="39" t="s">
        <v>211</v>
      </c>
      <c r="C19" s="28">
        <v>87</v>
      </c>
      <c r="D19" s="28">
        <v>12010</v>
      </c>
      <c r="E19" s="28">
        <v>12010.2068202642</v>
      </c>
      <c r="F19" s="42">
        <v>53.7</v>
      </c>
      <c r="G19" s="45" t="s">
        <v>41</v>
      </c>
      <c r="H19" s="42" t="s">
        <v>42</v>
      </c>
      <c r="I19" s="30">
        <v>53.7</v>
      </c>
      <c r="J19" s="11"/>
      <c r="K19" s="30">
        <v>53.7</v>
      </c>
      <c r="L19" s="28">
        <v>1764926</v>
      </c>
      <c r="M19" s="27">
        <v>3.0318000000000001</v>
      </c>
      <c r="N19" s="27">
        <v>57.4</v>
      </c>
      <c r="O19" s="27">
        <v>3.1142272334268499</v>
      </c>
      <c r="P19" s="15">
        <v>0.41024800000000006</v>
      </c>
      <c r="Q19" s="28">
        <v>0</v>
      </c>
      <c r="R19" s="27">
        <v>0</v>
      </c>
      <c r="S19" s="28">
        <v>1</v>
      </c>
      <c r="T19" s="28">
        <v>1</v>
      </c>
      <c r="U19" s="28">
        <v>0</v>
      </c>
      <c r="V19" s="28">
        <v>1</v>
      </c>
      <c r="W19" s="28">
        <v>0</v>
      </c>
      <c r="X19" s="28">
        <v>0</v>
      </c>
      <c r="Y19" s="28">
        <v>0</v>
      </c>
      <c r="Z19" s="28">
        <v>0</v>
      </c>
      <c r="AA19" s="28">
        <v>0</v>
      </c>
      <c r="AB19" s="28">
        <v>0</v>
      </c>
      <c r="AC19" s="28">
        <f t="shared" si="0"/>
        <v>23</v>
      </c>
    </row>
    <row r="20" spans="1:29" s="27" customFormat="1" ht="13" customHeight="1">
      <c r="A20" s="27" t="s">
        <v>114</v>
      </c>
      <c r="B20" s="39" t="s">
        <v>212</v>
      </c>
      <c r="C20" s="28">
        <v>19.8</v>
      </c>
      <c r="D20" s="28">
        <v>8474</v>
      </c>
      <c r="E20" s="28">
        <v>8473.7753142144502</v>
      </c>
      <c r="F20" s="46">
        <v>56.632318999999995</v>
      </c>
      <c r="G20" s="45" t="s">
        <v>41</v>
      </c>
      <c r="H20" s="42" t="s">
        <v>42</v>
      </c>
      <c r="I20" s="31">
        <v>56.632318999999995</v>
      </c>
      <c r="J20" s="11"/>
      <c r="K20" s="31">
        <v>56.632318999999995</v>
      </c>
      <c r="L20" s="28">
        <v>186404913</v>
      </c>
      <c r="M20" s="27">
        <v>2.2850000000000001</v>
      </c>
      <c r="N20" s="27">
        <v>84.2</v>
      </c>
      <c r="O20" s="27">
        <v>22.035188346245999</v>
      </c>
      <c r="P20" s="15">
        <v>0.54083599999999998</v>
      </c>
      <c r="Q20" s="28">
        <v>0</v>
      </c>
      <c r="R20" s="27">
        <v>0.1</v>
      </c>
      <c r="S20" s="28">
        <v>1</v>
      </c>
      <c r="T20" s="28">
        <v>1</v>
      </c>
      <c r="U20" s="28">
        <v>0</v>
      </c>
      <c r="V20" s="28">
        <v>0</v>
      </c>
      <c r="W20" s="28">
        <v>0</v>
      </c>
      <c r="X20" s="28">
        <v>0</v>
      </c>
      <c r="Y20" s="28">
        <v>1</v>
      </c>
      <c r="Z20" s="28">
        <v>0</v>
      </c>
      <c r="AA20" s="28">
        <v>0</v>
      </c>
      <c r="AB20" s="28">
        <v>0</v>
      </c>
      <c r="AC20" s="28">
        <f t="shared" si="0"/>
        <v>23</v>
      </c>
    </row>
    <row r="21" spans="1:29" s="27" customFormat="1" ht="13" customHeight="1">
      <c r="A21" s="27" t="s">
        <v>238</v>
      </c>
      <c r="B21" s="39" t="s">
        <v>213</v>
      </c>
      <c r="C21" s="28">
        <v>120.6</v>
      </c>
      <c r="D21" s="28">
        <v>1061</v>
      </c>
      <c r="E21" s="28">
        <v>1060.7947359561399</v>
      </c>
      <c r="F21" s="42">
        <v>76.571439999999996</v>
      </c>
      <c r="G21" s="45" t="s">
        <v>41</v>
      </c>
      <c r="H21" s="42" t="s">
        <v>42</v>
      </c>
      <c r="I21" s="30">
        <v>76.571439999999996</v>
      </c>
      <c r="J21" s="11"/>
      <c r="K21" s="30">
        <v>76.571439999999996</v>
      </c>
      <c r="L21" s="28">
        <v>13227835</v>
      </c>
      <c r="M21" s="27">
        <v>5.9</v>
      </c>
      <c r="N21" s="27">
        <v>18.3</v>
      </c>
      <c r="O21" s="27">
        <v>48.347350146198799</v>
      </c>
      <c r="P21" s="15">
        <v>0.737738</v>
      </c>
      <c r="Q21" s="28">
        <v>0</v>
      </c>
      <c r="R21" s="27">
        <v>43</v>
      </c>
      <c r="S21" s="28">
        <v>1</v>
      </c>
      <c r="T21" s="28">
        <v>1</v>
      </c>
      <c r="U21" s="28">
        <v>0</v>
      </c>
      <c r="V21" s="28">
        <v>1</v>
      </c>
      <c r="W21" s="28">
        <v>0</v>
      </c>
      <c r="X21" s="28">
        <v>0</v>
      </c>
      <c r="Y21" s="28">
        <v>0</v>
      </c>
      <c r="Z21" s="28">
        <v>0</v>
      </c>
      <c r="AA21" s="28">
        <v>0</v>
      </c>
      <c r="AB21" s="28">
        <v>0</v>
      </c>
      <c r="AC21" s="28">
        <f t="shared" si="0"/>
        <v>23</v>
      </c>
    </row>
    <row r="22" spans="1:29" s="27" customFormat="1" ht="13" customHeight="1">
      <c r="A22" s="27" t="s">
        <v>239</v>
      </c>
      <c r="B22" s="39" t="s">
        <v>214</v>
      </c>
      <c r="C22" s="28">
        <v>108.8</v>
      </c>
      <c r="D22" s="28">
        <v>319</v>
      </c>
      <c r="E22" s="28">
        <v>319.37646239909498</v>
      </c>
      <c r="F22" s="42">
        <v>41.815100000000001</v>
      </c>
      <c r="G22" s="43" t="s">
        <v>40</v>
      </c>
      <c r="H22" s="11" t="s">
        <v>43</v>
      </c>
      <c r="I22" s="27">
        <v>52.915100000000002</v>
      </c>
      <c r="J22" s="11"/>
      <c r="K22" s="27">
        <v>52.915100000000002</v>
      </c>
      <c r="L22" s="28">
        <v>7547515</v>
      </c>
      <c r="M22" s="27">
        <v>6.8</v>
      </c>
      <c r="N22" s="27">
        <v>10</v>
      </c>
      <c r="O22" s="27">
        <v>293.90634735202502</v>
      </c>
      <c r="P22" s="15">
        <v>0.29514400000000007</v>
      </c>
      <c r="Q22" s="28">
        <v>0</v>
      </c>
      <c r="R22" s="27">
        <v>0.9</v>
      </c>
      <c r="S22" s="28">
        <v>1</v>
      </c>
      <c r="T22" s="28">
        <v>1</v>
      </c>
      <c r="U22" s="28">
        <v>0</v>
      </c>
      <c r="V22" s="28">
        <v>1</v>
      </c>
      <c r="W22" s="28">
        <v>0</v>
      </c>
      <c r="X22" s="28">
        <v>0</v>
      </c>
      <c r="Y22" s="28">
        <v>0</v>
      </c>
      <c r="Z22" s="28">
        <v>0</v>
      </c>
      <c r="AA22" s="28">
        <v>0</v>
      </c>
      <c r="AB22" s="28">
        <v>0</v>
      </c>
      <c r="AC22" s="28">
        <f t="shared" si="0"/>
        <v>23</v>
      </c>
    </row>
    <row r="23" spans="1:29" s="27" customFormat="1" ht="13" customHeight="1">
      <c r="A23" s="27" t="s">
        <v>103</v>
      </c>
      <c r="B23" s="39" t="s">
        <v>215</v>
      </c>
      <c r="C23" s="28">
        <v>66.8</v>
      </c>
      <c r="D23" s="28">
        <v>1440</v>
      </c>
      <c r="E23" s="28">
        <v>1439.94147192368</v>
      </c>
      <c r="F23" s="42">
        <v>44.5</v>
      </c>
      <c r="G23" s="43" t="s">
        <v>40</v>
      </c>
      <c r="H23" s="42" t="s">
        <v>44</v>
      </c>
      <c r="I23" s="30">
        <v>53.2</v>
      </c>
      <c r="J23" s="11"/>
      <c r="K23" s="30">
        <v>53.2</v>
      </c>
      <c r="L23" s="28">
        <v>14071014</v>
      </c>
      <c r="M23" s="27">
        <v>3.8856000000000002</v>
      </c>
      <c r="N23" s="27">
        <v>19.7</v>
      </c>
      <c r="O23" s="27">
        <v>79.713426240652595</v>
      </c>
      <c r="P23" s="15">
        <v>0.2104640000000001</v>
      </c>
      <c r="Q23" s="28">
        <v>0</v>
      </c>
      <c r="R23" s="27">
        <v>2.4</v>
      </c>
      <c r="S23" s="28">
        <v>1</v>
      </c>
      <c r="T23" s="28">
        <v>1</v>
      </c>
      <c r="U23" s="28">
        <v>0</v>
      </c>
      <c r="V23" s="28">
        <v>0</v>
      </c>
      <c r="W23" s="28">
        <v>1</v>
      </c>
      <c r="X23" s="28">
        <v>0</v>
      </c>
      <c r="Y23" s="28">
        <v>0</v>
      </c>
      <c r="Z23" s="28">
        <v>0</v>
      </c>
      <c r="AA23" s="28">
        <v>0</v>
      </c>
      <c r="AB23" s="28">
        <v>0</v>
      </c>
      <c r="AC23" s="28">
        <f t="shared" si="0"/>
        <v>23</v>
      </c>
    </row>
    <row r="24" spans="1:29" s="27" customFormat="1" ht="13" customHeight="1">
      <c r="A24" s="27" t="s">
        <v>240</v>
      </c>
      <c r="B24" s="39" t="s">
        <v>216</v>
      </c>
      <c r="C24" s="28">
        <v>87</v>
      </c>
      <c r="D24" s="28">
        <v>1993</v>
      </c>
      <c r="E24" s="28">
        <v>1992.6441806564401</v>
      </c>
      <c r="F24" s="42">
        <v>43.953209999999999</v>
      </c>
      <c r="G24" s="43" t="s">
        <v>40</v>
      </c>
      <c r="H24" s="42" t="s">
        <v>240</v>
      </c>
      <c r="I24" s="30">
        <v>52.753209999999996</v>
      </c>
      <c r="J24" s="11"/>
      <c r="K24" s="30">
        <v>52.753209999999996</v>
      </c>
      <c r="L24" s="28">
        <v>16321863</v>
      </c>
      <c r="M24" s="27">
        <v>5</v>
      </c>
      <c r="N24" s="27">
        <v>54.6</v>
      </c>
      <c r="O24" s="27">
        <v>35.070612376450399</v>
      </c>
      <c r="P24" s="15">
        <v>0.86348999999999998</v>
      </c>
      <c r="Q24" s="28">
        <v>0</v>
      </c>
      <c r="R24" s="27">
        <v>22</v>
      </c>
      <c r="S24" s="28">
        <v>1</v>
      </c>
      <c r="T24" s="28">
        <v>1</v>
      </c>
      <c r="U24" s="28">
        <v>0</v>
      </c>
      <c r="V24" s="28">
        <v>1</v>
      </c>
      <c r="W24" s="28">
        <v>0</v>
      </c>
      <c r="X24" s="28">
        <v>0</v>
      </c>
      <c r="Y24" s="28">
        <v>0</v>
      </c>
      <c r="Z24" s="28">
        <v>0</v>
      </c>
      <c r="AA24" s="28">
        <v>0</v>
      </c>
      <c r="AB24" s="28">
        <v>0</v>
      </c>
      <c r="AC24" s="28">
        <f t="shared" si="0"/>
        <v>23</v>
      </c>
    </row>
    <row r="25" spans="1:29" s="27" customFormat="1" ht="13" customHeight="1">
      <c r="A25" s="27" t="s">
        <v>241</v>
      </c>
      <c r="B25" s="39" t="s">
        <v>217</v>
      </c>
      <c r="C25" s="28">
        <v>115.4</v>
      </c>
      <c r="D25" s="28">
        <v>654</v>
      </c>
      <c r="E25" s="28">
        <v>654.06616975176496</v>
      </c>
      <c r="F25" s="42">
        <v>64.900000000000006</v>
      </c>
      <c r="G25" s="45" t="s">
        <v>41</v>
      </c>
      <c r="H25" s="42" t="s">
        <v>42</v>
      </c>
      <c r="I25" s="30">
        <v>64.900000000000006</v>
      </c>
      <c r="J25" s="11"/>
      <c r="K25" s="30">
        <v>64.900000000000006</v>
      </c>
      <c r="L25" s="28">
        <v>4037747</v>
      </c>
      <c r="M25" s="27">
        <v>4.7300000000000004</v>
      </c>
      <c r="N25" s="27">
        <v>38</v>
      </c>
      <c r="O25" s="27">
        <v>6.4813429002536198</v>
      </c>
      <c r="P25" s="15">
        <v>0.82950999999999997</v>
      </c>
      <c r="Q25" s="28">
        <v>0</v>
      </c>
      <c r="R25" s="27">
        <v>3.2</v>
      </c>
      <c r="S25" s="28">
        <v>1</v>
      </c>
      <c r="T25" s="28">
        <v>1</v>
      </c>
      <c r="U25" s="28">
        <v>0</v>
      </c>
      <c r="V25" s="28">
        <v>1</v>
      </c>
      <c r="W25" s="28">
        <v>0</v>
      </c>
      <c r="X25" s="28">
        <v>0</v>
      </c>
      <c r="Y25" s="28">
        <v>0</v>
      </c>
      <c r="Z25" s="28">
        <v>0</v>
      </c>
      <c r="AA25" s="28">
        <v>0</v>
      </c>
      <c r="AB25" s="28">
        <v>0</v>
      </c>
      <c r="AC25" s="28">
        <f t="shared" si="0"/>
        <v>23</v>
      </c>
    </row>
    <row r="26" spans="1:29" s="27" customFormat="1" ht="13" customHeight="1">
      <c r="A26" s="27" t="s">
        <v>242</v>
      </c>
      <c r="B26" s="39" t="s">
        <v>218</v>
      </c>
      <c r="C26" s="28">
        <v>123.9</v>
      </c>
      <c r="D26" s="28">
        <v>1471</v>
      </c>
      <c r="E26" s="28">
        <v>1471.08093596202</v>
      </c>
      <c r="F26" s="11"/>
      <c r="G26" s="45"/>
      <c r="H26" s="11"/>
      <c r="J26" s="11" t="s">
        <v>191</v>
      </c>
      <c r="K26" s="29">
        <v>73.099999999999994</v>
      </c>
      <c r="L26" s="28">
        <v>9748931</v>
      </c>
      <c r="M26" s="27">
        <v>6.3</v>
      </c>
      <c r="N26" s="27">
        <v>25.3</v>
      </c>
      <c r="O26" s="27">
        <v>7.7421624841168999</v>
      </c>
      <c r="P26" s="15">
        <v>0.86201600000000012</v>
      </c>
      <c r="Q26" s="28">
        <v>0</v>
      </c>
      <c r="R26" s="27">
        <v>44</v>
      </c>
      <c r="S26" s="28">
        <v>1</v>
      </c>
      <c r="T26" s="28">
        <v>1</v>
      </c>
      <c r="U26" s="28">
        <v>0</v>
      </c>
      <c r="V26" s="28">
        <v>1</v>
      </c>
      <c r="W26" s="28">
        <v>0</v>
      </c>
      <c r="X26" s="28">
        <v>0</v>
      </c>
      <c r="Y26" s="28">
        <v>0</v>
      </c>
      <c r="Z26" s="28">
        <v>0</v>
      </c>
      <c r="AA26" s="28">
        <v>0</v>
      </c>
      <c r="AB26" s="28">
        <v>0</v>
      </c>
      <c r="AC26" s="28">
        <f t="shared" si="0"/>
        <v>21</v>
      </c>
    </row>
    <row r="27" spans="1:29" s="27" customFormat="1" ht="13" customHeight="1">
      <c r="A27" s="27" t="s">
        <v>109</v>
      </c>
      <c r="B27" s="39" t="s">
        <v>219</v>
      </c>
      <c r="C27" s="28">
        <v>8.4</v>
      </c>
      <c r="D27" s="28">
        <v>12248</v>
      </c>
      <c r="E27" s="28">
        <v>12248.049921665501</v>
      </c>
      <c r="F27" s="46">
        <v>54.561909</v>
      </c>
      <c r="G27" s="45" t="s">
        <v>41</v>
      </c>
      <c r="H27" s="42" t="s">
        <v>42</v>
      </c>
      <c r="I27" s="31">
        <v>54.561909</v>
      </c>
      <c r="J27" s="11"/>
      <c r="K27" s="31">
        <v>54.561909</v>
      </c>
      <c r="L27" s="28">
        <v>16295102</v>
      </c>
      <c r="M27" s="27">
        <v>1.9663999999999999</v>
      </c>
      <c r="N27" s="27">
        <v>87.6</v>
      </c>
      <c r="O27" s="27">
        <v>21.7616212606838</v>
      </c>
      <c r="P27" s="15">
        <v>0.18614599999999992</v>
      </c>
      <c r="Q27" s="28">
        <v>0</v>
      </c>
      <c r="R27" s="27">
        <v>0</v>
      </c>
      <c r="S27" s="28">
        <v>1</v>
      </c>
      <c r="T27" s="28">
        <v>1</v>
      </c>
      <c r="U27" s="28">
        <v>0</v>
      </c>
      <c r="V27" s="28">
        <v>0</v>
      </c>
      <c r="W27" s="28">
        <v>0</v>
      </c>
      <c r="X27" s="28">
        <v>0</v>
      </c>
      <c r="Y27" s="28">
        <v>1</v>
      </c>
      <c r="Z27" s="28">
        <v>0</v>
      </c>
      <c r="AA27" s="28">
        <v>0</v>
      </c>
      <c r="AB27" s="28">
        <v>0</v>
      </c>
      <c r="AC27" s="28">
        <f t="shared" si="0"/>
        <v>23</v>
      </c>
    </row>
    <row r="28" spans="1:29" s="27" customFormat="1" ht="13" customHeight="1">
      <c r="A28" s="27" t="s">
        <v>104</v>
      </c>
      <c r="B28" s="39" t="s">
        <v>220</v>
      </c>
      <c r="C28" s="28">
        <v>21.4</v>
      </c>
      <c r="D28" s="28">
        <v>4088</v>
      </c>
      <c r="E28" s="28">
        <v>4088.33479694481</v>
      </c>
      <c r="F28" s="46">
        <v>44.908999999999999</v>
      </c>
      <c r="G28" s="45" t="s">
        <v>41</v>
      </c>
      <c r="H28" s="42" t="s">
        <v>42</v>
      </c>
      <c r="I28" s="31">
        <v>44.908999999999999</v>
      </c>
      <c r="J28" s="11"/>
      <c r="K28" s="31">
        <v>44.908999999999999</v>
      </c>
      <c r="L28" s="28">
        <v>1304500000</v>
      </c>
      <c r="M28" s="27">
        <v>1.8133333332999999</v>
      </c>
      <c r="N28" s="27">
        <v>40.4</v>
      </c>
      <c r="O28" s="27">
        <v>139.87161190640299</v>
      </c>
      <c r="P28" s="15">
        <v>0.15379034000000014</v>
      </c>
      <c r="Q28" s="28">
        <v>0</v>
      </c>
      <c r="R28" s="27">
        <v>2.4</v>
      </c>
      <c r="S28" s="28">
        <v>1</v>
      </c>
      <c r="T28" s="28">
        <v>1</v>
      </c>
      <c r="U28" s="28">
        <v>0</v>
      </c>
      <c r="V28" s="28">
        <v>0</v>
      </c>
      <c r="W28" s="28">
        <v>1</v>
      </c>
      <c r="X28" s="28">
        <v>0</v>
      </c>
      <c r="Y28" s="28">
        <v>0</v>
      </c>
      <c r="Z28" s="28">
        <v>0</v>
      </c>
      <c r="AA28" s="28">
        <v>0</v>
      </c>
      <c r="AB28" s="28">
        <v>0</v>
      </c>
      <c r="AC28" s="28">
        <f t="shared" si="0"/>
        <v>23</v>
      </c>
    </row>
    <row r="29" spans="1:29" s="27" customFormat="1" ht="13" customHeight="1">
      <c r="A29" s="27" t="s">
        <v>110</v>
      </c>
      <c r="B29" s="39" t="s">
        <v>221</v>
      </c>
      <c r="C29" s="28">
        <v>17.2</v>
      </c>
      <c r="D29" s="28">
        <v>5867</v>
      </c>
      <c r="E29" s="28">
        <v>5867.1325819713302</v>
      </c>
      <c r="F29" s="42">
        <v>56.244397999999997</v>
      </c>
      <c r="G29" s="45" t="s">
        <v>41</v>
      </c>
      <c r="H29" s="42" t="s">
        <v>42</v>
      </c>
      <c r="I29" s="30">
        <v>56.244397999999997</v>
      </c>
      <c r="J29" s="11"/>
      <c r="K29" s="30">
        <v>56.244397999999997</v>
      </c>
      <c r="L29" s="28">
        <v>44945790</v>
      </c>
      <c r="M29" s="27">
        <v>2.4</v>
      </c>
      <c r="N29" s="27">
        <v>72.7</v>
      </c>
      <c r="O29" s="27">
        <v>40.509950428120803</v>
      </c>
      <c r="P29" s="15">
        <v>0.60140000000000005</v>
      </c>
      <c r="Q29" s="28">
        <v>0</v>
      </c>
      <c r="R29" s="27">
        <v>0.2</v>
      </c>
      <c r="S29" s="28">
        <v>1</v>
      </c>
      <c r="T29" s="28">
        <v>1</v>
      </c>
      <c r="U29" s="28">
        <v>0</v>
      </c>
      <c r="V29" s="28">
        <v>0</v>
      </c>
      <c r="W29" s="28">
        <v>0</v>
      </c>
      <c r="X29" s="28">
        <v>0</v>
      </c>
      <c r="Y29" s="28">
        <v>1</v>
      </c>
      <c r="Z29" s="28">
        <v>0</v>
      </c>
      <c r="AA29" s="28">
        <v>0</v>
      </c>
      <c r="AB29" s="28">
        <v>0</v>
      </c>
      <c r="AC29" s="28">
        <f t="shared" si="0"/>
        <v>23</v>
      </c>
    </row>
    <row r="30" spans="1:29" s="27" customFormat="1" ht="13" customHeight="1">
      <c r="A30" s="27" t="s">
        <v>243</v>
      </c>
      <c r="B30" s="39" t="s">
        <v>222</v>
      </c>
      <c r="C30" s="28">
        <v>129</v>
      </c>
      <c r="D30" s="28">
        <v>267</v>
      </c>
      <c r="E30" s="28">
        <v>267.47034534095201</v>
      </c>
      <c r="F30" s="11"/>
      <c r="G30" s="45"/>
      <c r="H30" s="11"/>
      <c r="J30" s="11" t="s">
        <v>56</v>
      </c>
      <c r="K30" s="29">
        <v>47.8</v>
      </c>
      <c r="L30" s="28">
        <v>57548744</v>
      </c>
      <c r="M30" s="27">
        <v>6.7</v>
      </c>
      <c r="N30" s="27">
        <v>32.1</v>
      </c>
      <c r="O30" s="27">
        <v>25.384858737125299</v>
      </c>
      <c r="P30" s="15">
        <v>0.874726</v>
      </c>
      <c r="Q30" s="28">
        <v>0</v>
      </c>
      <c r="R30" s="27">
        <v>1.4</v>
      </c>
      <c r="S30" s="28">
        <v>1</v>
      </c>
      <c r="T30" s="28">
        <v>1</v>
      </c>
      <c r="U30" s="28">
        <v>0</v>
      </c>
      <c r="V30" s="28">
        <v>1</v>
      </c>
      <c r="W30" s="28">
        <v>0</v>
      </c>
      <c r="X30" s="28">
        <v>0</v>
      </c>
      <c r="Y30" s="28">
        <v>0</v>
      </c>
      <c r="Z30" s="28">
        <v>0</v>
      </c>
      <c r="AA30" s="28">
        <v>0</v>
      </c>
      <c r="AB30" s="28">
        <v>0</v>
      </c>
      <c r="AC30" s="28">
        <f t="shared" si="0"/>
        <v>21</v>
      </c>
    </row>
    <row r="31" spans="1:29" s="27" customFormat="1" ht="13" customHeight="1">
      <c r="A31" s="27" t="s">
        <v>244</v>
      </c>
      <c r="B31" s="39" t="s">
        <v>223</v>
      </c>
      <c r="C31" s="28">
        <v>78.599999999999994</v>
      </c>
      <c r="D31" s="28">
        <v>3246</v>
      </c>
      <c r="E31" s="28">
        <v>3246.3403459219498</v>
      </c>
      <c r="F31" s="11"/>
      <c r="G31" s="45"/>
      <c r="H31" s="11"/>
      <c r="J31" s="11" t="s">
        <v>240</v>
      </c>
      <c r="K31" s="29">
        <v>52.8</v>
      </c>
      <c r="L31" s="28">
        <v>3998904</v>
      </c>
      <c r="M31" s="27">
        <v>5.6</v>
      </c>
      <c r="N31" s="27">
        <v>60.2</v>
      </c>
      <c r="O31" s="27">
        <v>11.7098213762811</v>
      </c>
      <c r="P31" s="15">
        <v>0.874726</v>
      </c>
      <c r="Q31" s="28">
        <v>0</v>
      </c>
      <c r="R31" s="27">
        <v>0.4</v>
      </c>
      <c r="S31" s="28">
        <v>1</v>
      </c>
      <c r="T31" s="28">
        <v>1</v>
      </c>
      <c r="U31" s="28">
        <v>0</v>
      </c>
      <c r="V31" s="28">
        <v>1</v>
      </c>
      <c r="W31" s="28">
        <v>0</v>
      </c>
      <c r="X31" s="28">
        <v>0</v>
      </c>
      <c r="Y31" s="28">
        <v>0</v>
      </c>
      <c r="Z31" s="28">
        <v>0</v>
      </c>
      <c r="AA31" s="28">
        <v>0</v>
      </c>
      <c r="AB31" s="28">
        <v>0</v>
      </c>
      <c r="AC31" s="28">
        <f t="shared" si="0"/>
        <v>21</v>
      </c>
    </row>
    <row r="32" spans="1:29" s="27" customFormat="1" ht="13" customHeight="1">
      <c r="A32" s="27" t="s">
        <v>111</v>
      </c>
      <c r="B32" s="39" t="s">
        <v>224</v>
      </c>
      <c r="C32" s="28">
        <v>11</v>
      </c>
      <c r="D32" s="28">
        <v>8712</v>
      </c>
      <c r="E32" s="28">
        <v>8712.0049999999792</v>
      </c>
      <c r="F32" s="42">
        <v>47.946165000000001</v>
      </c>
      <c r="G32" s="45" t="s">
        <v>41</v>
      </c>
      <c r="H32" s="42" t="s">
        <v>42</v>
      </c>
      <c r="I32" s="30">
        <v>47.946165000000001</v>
      </c>
      <c r="J32" s="11"/>
      <c r="K32" s="30">
        <v>47.946165000000001</v>
      </c>
      <c r="L32" s="28">
        <v>4327228</v>
      </c>
      <c r="M32" s="27">
        <v>2</v>
      </c>
      <c r="N32" s="27">
        <v>61.7</v>
      </c>
      <c r="O32" s="27">
        <v>84.747904426165306</v>
      </c>
      <c r="P32" s="15">
        <v>0.23680000000000001</v>
      </c>
      <c r="Q32" s="28">
        <v>0</v>
      </c>
      <c r="R32" s="27">
        <v>0</v>
      </c>
      <c r="S32" s="28">
        <v>1</v>
      </c>
      <c r="T32" s="28">
        <v>1</v>
      </c>
      <c r="U32" s="28">
        <v>0</v>
      </c>
      <c r="V32" s="28">
        <v>0</v>
      </c>
      <c r="W32" s="28">
        <v>0</v>
      </c>
      <c r="X32" s="28">
        <v>0</v>
      </c>
      <c r="Y32" s="28">
        <v>1</v>
      </c>
      <c r="Z32" s="28">
        <v>0</v>
      </c>
      <c r="AA32" s="28">
        <v>0</v>
      </c>
      <c r="AB32" s="28">
        <v>0</v>
      </c>
      <c r="AC32" s="28">
        <f t="shared" si="0"/>
        <v>23</v>
      </c>
    </row>
    <row r="33" spans="1:29" s="27" customFormat="1" ht="13" customHeight="1">
      <c r="A33" s="33" t="s">
        <v>254</v>
      </c>
      <c r="B33" s="39" t="s">
        <v>225</v>
      </c>
      <c r="C33" s="28">
        <v>90.5</v>
      </c>
      <c r="D33" s="28">
        <v>1614</v>
      </c>
      <c r="E33" s="28">
        <v>1613.6102800459</v>
      </c>
      <c r="F33" s="42">
        <v>44.54824</v>
      </c>
      <c r="G33" s="43" t="s">
        <v>40</v>
      </c>
      <c r="H33" s="42" t="s">
        <v>254</v>
      </c>
      <c r="I33" s="30">
        <v>58.648240000000001</v>
      </c>
      <c r="J33" s="50"/>
      <c r="K33" s="30">
        <v>58.648240000000001</v>
      </c>
      <c r="L33" s="28">
        <v>18153867</v>
      </c>
      <c r="M33" s="27">
        <v>4.7023999999999999</v>
      </c>
      <c r="N33" s="27">
        <v>45</v>
      </c>
      <c r="O33" s="27">
        <v>57.087632075471703</v>
      </c>
      <c r="P33" s="16">
        <v>0.82042400000000015</v>
      </c>
      <c r="Q33" s="28">
        <v>0</v>
      </c>
      <c r="R33" s="27">
        <v>24</v>
      </c>
      <c r="S33" s="28">
        <v>1</v>
      </c>
      <c r="T33" s="28">
        <v>1</v>
      </c>
      <c r="U33" s="28">
        <v>0</v>
      </c>
      <c r="V33" s="28">
        <v>1</v>
      </c>
      <c r="W33" s="28">
        <v>0</v>
      </c>
      <c r="X33" s="28">
        <v>0</v>
      </c>
      <c r="Y33" s="28">
        <v>0</v>
      </c>
      <c r="Z33" s="28">
        <v>0</v>
      </c>
      <c r="AA33" s="28">
        <v>0</v>
      </c>
      <c r="AB33" s="28">
        <v>0</v>
      </c>
      <c r="AC33" s="28">
        <f t="shared" si="0"/>
        <v>23</v>
      </c>
    </row>
    <row r="34" spans="1:29" s="27" customFormat="1" ht="13" customHeight="1">
      <c r="A34" s="27" t="s">
        <v>112</v>
      </c>
      <c r="B34" s="39" t="s">
        <v>119</v>
      </c>
      <c r="C34" s="28">
        <v>5.2375550000000004</v>
      </c>
      <c r="D34" s="28">
        <v>7378.5420000000004</v>
      </c>
      <c r="E34" s="28"/>
      <c r="F34" s="11">
        <v>40.700000000000003</v>
      </c>
      <c r="G34" s="45" t="s">
        <v>41</v>
      </c>
      <c r="H34" s="42" t="s">
        <v>42</v>
      </c>
      <c r="I34" s="27">
        <v>40.700000000000003</v>
      </c>
      <c r="J34" s="11"/>
      <c r="K34" s="27">
        <v>40.700000000000003</v>
      </c>
      <c r="L34" s="28">
        <v>11269400</v>
      </c>
      <c r="M34" s="27">
        <v>1.5</v>
      </c>
      <c r="N34" s="27">
        <v>75.5</v>
      </c>
      <c r="O34" s="27">
        <v>102.617009652158</v>
      </c>
      <c r="P34" s="15">
        <v>0.59079999999999999</v>
      </c>
      <c r="Q34" s="28">
        <v>0</v>
      </c>
      <c r="R34" s="27">
        <v>0</v>
      </c>
      <c r="S34" s="28">
        <v>1</v>
      </c>
      <c r="T34" s="28">
        <v>1</v>
      </c>
      <c r="U34" s="28">
        <v>0</v>
      </c>
      <c r="V34" s="28">
        <v>0</v>
      </c>
      <c r="W34" s="28">
        <v>0</v>
      </c>
      <c r="X34" s="28">
        <v>0</v>
      </c>
      <c r="Y34" s="28">
        <v>1</v>
      </c>
      <c r="Z34" s="28">
        <v>0</v>
      </c>
      <c r="AA34" s="28">
        <v>0</v>
      </c>
      <c r="AB34" s="28">
        <v>0</v>
      </c>
      <c r="AC34" s="28">
        <f t="shared" si="0"/>
        <v>22</v>
      </c>
    </row>
    <row r="35" spans="1:29" s="27" customFormat="1" ht="13" customHeight="1">
      <c r="A35" s="27" t="s">
        <v>317</v>
      </c>
      <c r="B35" s="39" t="s">
        <v>120</v>
      </c>
      <c r="C35" s="28">
        <v>26</v>
      </c>
      <c r="D35" s="28">
        <v>5214</v>
      </c>
      <c r="E35" s="28">
        <v>5213.7079999999896</v>
      </c>
      <c r="F35" s="42">
        <v>50.614890999999993</v>
      </c>
      <c r="G35" s="45" t="s">
        <v>41</v>
      </c>
      <c r="H35" s="42" t="s">
        <v>42</v>
      </c>
      <c r="I35" s="30">
        <v>50.614890999999993</v>
      </c>
      <c r="J35" s="11"/>
      <c r="K35" s="30">
        <v>50.614890999999993</v>
      </c>
      <c r="L35" s="28">
        <v>9469601</v>
      </c>
      <c r="M35" s="27">
        <v>2.95</v>
      </c>
      <c r="N35" s="27">
        <v>66.8</v>
      </c>
      <c r="O35" s="27">
        <v>195.73379495659401</v>
      </c>
      <c r="P35" s="15">
        <v>0.42940000000000011</v>
      </c>
      <c r="Q35" s="28">
        <v>0</v>
      </c>
      <c r="R35" s="27">
        <v>0</v>
      </c>
      <c r="S35" s="28">
        <v>1</v>
      </c>
      <c r="T35" s="28">
        <v>1</v>
      </c>
      <c r="U35" s="28">
        <v>0</v>
      </c>
      <c r="V35" s="28">
        <v>0</v>
      </c>
      <c r="W35" s="28">
        <v>0</v>
      </c>
      <c r="X35" s="28">
        <v>0</v>
      </c>
      <c r="Y35" s="28">
        <v>1</v>
      </c>
      <c r="Z35" s="28">
        <v>0</v>
      </c>
      <c r="AA35" s="28">
        <v>0</v>
      </c>
      <c r="AB35" s="28">
        <v>0</v>
      </c>
      <c r="AC35" s="28">
        <f t="shared" si="0"/>
        <v>23</v>
      </c>
    </row>
    <row r="36" spans="1:29" s="27" customFormat="1" ht="13" customHeight="1">
      <c r="A36" s="27" t="s">
        <v>318</v>
      </c>
      <c r="B36" s="39" t="s">
        <v>121</v>
      </c>
      <c r="C36" s="28">
        <v>22</v>
      </c>
      <c r="D36" s="28">
        <v>6737</v>
      </c>
      <c r="E36" s="28">
        <v>6736.8408403388803</v>
      </c>
      <c r="F36" s="47">
        <v>56.037978000000003</v>
      </c>
      <c r="G36" s="45" t="s">
        <v>41</v>
      </c>
      <c r="H36" s="42" t="s">
        <v>42</v>
      </c>
      <c r="I36" s="34">
        <v>56.037978000000003</v>
      </c>
      <c r="J36" s="11"/>
      <c r="K36" s="34">
        <v>56.037978000000003</v>
      </c>
      <c r="L36" s="28">
        <v>13228422.999999899</v>
      </c>
      <c r="M36" s="27">
        <v>2.6739999999999999</v>
      </c>
      <c r="N36" s="27">
        <v>62.8</v>
      </c>
      <c r="O36" s="27">
        <v>47.783640369888403</v>
      </c>
      <c r="P36" s="15">
        <v>0.65500000000000003</v>
      </c>
      <c r="Q36" s="28">
        <v>0</v>
      </c>
      <c r="R36" s="27">
        <v>0</v>
      </c>
      <c r="S36" s="28">
        <v>1</v>
      </c>
      <c r="T36" s="28">
        <v>1</v>
      </c>
      <c r="U36" s="28">
        <v>0</v>
      </c>
      <c r="V36" s="28">
        <v>0</v>
      </c>
      <c r="W36" s="28">
        <v>0</v>
      </c>
      <c r="X36" s="28">
        <v>0</v>
      </c>
      <c r="Y36" s="28">
        <v>1</v>
      </c>
      <c r="Z36" s="28">
        <v>0</v>
      </c>
      <c r="AA36" s="28">
        <v>0</v>
      </c>
      <c r="AB36" s="28">
        <v>0</v>
      </c>
      <c r="AC36" s="28">
        <f t="shared" si="0"/>
        <v>23</v>
      </c>
    </row>
    <row r="37" spans="1:29" s="27" customFormat="1" ht="13" customHeight="1">
      <c r="A37" s="27" t="s">
        <v>303</v>
      </c>
      <c r="B37" s="39" t="s">
        <v>122</v>
      </c>
      <c r="C37" s="28">
        <v>30.5</v>
      </c>
      <c r="D37" s="28">
        <v>4574</v>
      </c>
      <c r="E37" s="28">
        <v>4574.04753893821</v>
      </c>
      <c r="F37" s="42">
        <v>37.799999999999997</v>
      </c>
      <c r="G37" s="43" t="s">
        <v>40</v>
      </c>
      <c r="H37" s="42" t="s">
        <v>303</v>
      </c>
      <c r="I37" s="30">
        <v>52.7</v>
      </c>
      <c r="J37" s="11"/>
      <c r="K37" s="30">
        <v>52.7</v>
      </c>
      <c r="L37" s="28">
        <v>74032883.999999896</v>
      </c>
      <c r="M37" s="27">
        <v>3.1</v>
      </c>
      <c r="N37" s="27">
        <v>42.8</v>
      </c>
      <c r="O37" s="27">
        <v>74.371273293485302</v>
      </c>
      <c r="P37" s="16">
        <v>0.18359199999999998</v>
      </c>
      <c r="Q37" s="28">
        <v>0</v>
      </c>
      <c r="R37" s="27">
        <v>81.8</v>
      </c>
      <c r="S37" s="28">
        <v>1</v>
      </c>
      <c r="T37" s="28">
        <v>1</v>
      </c>
      <c r="U37" s="28">
        <v>0</v>
      </c>
      <c r="V37" s="28">
        <v>0</v>
      </c>
      <c r="W37" s="28">
        <v>0</v>
      </c>
      <c r="X37" s="28">
        <v>0</v>
      </c>
      <c r="Y37" s="28">
        <v>0</v>
      </c>
      <c r="Z37" s="28">
        <v>1</v>
      </c>
      <c r="AA37" s="28">
        <v>0</v>
      </c>
      <c r="AB37" s="28">
        <v>0</v>
      </c>
      <c r="AC37" s="28">
        <f t="shared" si="0"/>
        <v>23</v>
      </c>
    </row>
    <row r="38" spans="1:29" s="27" customFormat="1" ht="13" customHeight="1">
      <c r="A38" s="27" t="s">
        <v>319</v>
      </c>
      <c r="B38" s="39" t="s">
        <v>123</v>
      </c>
      <c r="C38" s="28">
        <v>23</v>
      </c>
      <c r="D38" s="28">
        <v>5439</v>
      </c>
      <c r="E38" s="28">
        <v>5438.634</v>
      </c>
      <c r="F38" s="42">
        <v>48.390118000000001</v>
      </c>
      <c r="G38" s="45" t="s">
        <v>41</v>
      </c>
      <c r="H38" s="42" t="s">
        <v>42</v>
      </c>
      <c r="I38" s="30">
        <v>48.390118000000001</v>
      </c>
      <c r="J38" s="11"/>
      <c r="K38" s="30">
        <v>48.390118000000001</v>
      </c>
      <c r="L38" s="28">
        <v>6880951</v>
      </c>
      <c r="M38" s="27">
        <v>2.7629999999999999</v>
      </c>
      <c r="N38" s="27">
        <v>59.8</v>
      </c>
      <c r="O38" s="27">
        <v>332.09222972972998</v>
      </c>
      <c r="P38" s="15">
        <v>0.19779999999999998</v>
      </c>
      <c r="Q38" s="28">
        <v>0</v>
      </c>
      <c r="R38" s="27">
        <v>0</v>
      </c>
      <c r="S38" s="28">
        <v>1</v>
      </c>
      <c r="T38" s="28">
        <v>1</v>
      </c>
      <c r="U38" s="28">
        <v>0</v>
      </c>
      <c r="V38" s="28">
        <v>0</v>
      </c>
      <c r="W38" s="28">
        <v>0</v>
      </c>
      <c r="X38" s="28">
        <v>0</v>
      </c>
      <c r="Y38" s="28">
        <v>1</v>
      </c>
      <c r="Z38" s="28">
        <v>0</v>
      </c>
      <c r="AA38" s="28">
        <v>0</v>
      </c>
      <c r="AB38" s="28">
        <v>0</v>
      </c>
      <c r="AC38" s="28">
        <f t="shared" si="0"/>
        <v>23</v>
      </c>
    </row>
    <row r="39" spans="1:29" s="27" customFormat="1" ht="13" customHeight="1">
      <c r="A39" s="27" t="s">
        <v>245</v>
      </c>
      <c r="B39" s="39" t="s">
        <v>124</v>
      </c>
      <c r="C39" s="28">
        <v>79.7</v>
      </c>
      <c r="D39" s="28">
        <v>581</v>
      </c>
      <c r="E39" s="28">
        <v>580.72052550447597</v>
      </c>
      <c r="F39" s="42">
        <v>29.486230000000003</v>
      </c>
      <c r="G39" s="43" t="s">
        <v>40</v>
      </c>
      <c r="H39" s="42" t="s">
        <v>245</v>
      </c>
      <c r="I39" s="30">
        <v>32.286230000000003</v>
      </c>
      <c r="J39" s="11"/>
      <c r="K39" s="30">
        <v>32.286230000000003</v>
      </c>
      <c r="L39" s="28">
        <v>71256000</v>
      </c>
      <c r="M39" s="27">
        <v>5.3170362799999999</v>
      </c>
      <c r="N39" s="27">
        <v>16</v>
      </c>
      <c r="O39" s="27">
        <v>71.256</v>
      </c>
      <c r="P39" s="15">
        <v>0.723472</v>
      </c>
      <c r="Q39" s="28">
        <v>0</v>
      </c>
      <c r="R39" s="27">
        <v>31.4</v>
      </c>
      <c r="S39" s="28">
        <v>1</v>
      </c>
      <c r="T39" s="28">
        <v>1</v>
      </c>
      <c r="U39" s="28">
        <v>0</v>
      </c>
      <c r="V39" s="28">
        <v>1</v>
      </c>
      <c r="W39" s="28">
        <v>0</v>
      </c>
      <c r="X39" s="28">
        <v>0</v>
      </c>
      <c r="Y39" s="28">
        <v>0</v>
      </c>
      <c r="Z39" s="28">
        <v>0</v>
      </c>
      <c r="AA39" s="28">
        <v>0</v>
      </c>
      <c r="AB39" s="28">
        <v>0</v>
      </c>
      <c r="AC39" s="28">
        <f t="shared" si="0"/>
        <v>23</v>
      </c>
    </row>
    <row r="40" spans="1:29" s="27" customFormat="1" ht="13" customHeight="1">
      <c r="A40" s="27" t="s">
        <v>105</v>
      </c>
      <c r="B40" s="39" t="s">
        <v>125</v>
      </c>
      <c r="C40" s="28">
        <v>15.7</v>
      </c>
      <c r="D40" s="28">
        <v>4282</v>
      </c>
      <c r="E40" s="28">
        <v>4282.0009429433803</v>
      </c>
      <c r="F40" s="42">
        <v>49</v>
      </c>
      <c r="G40" s="45" t="s">
        <v>41</v>
      </c>
      <c r="H40" s="42" t="s">
        <v>42</v>
      </c>
      <c r="I40" s="30">
        <v>49</v>
      </c>
      <c r="J40" s="11"/>
      <c r="K40" s="30">
        <v>49</v>
      </c>
      <c r="L40" s="28">
        <v>847706</v>
      </c>
      <c r="M40" s="27">
        <v>2.7892000000000001</v>
      </c>
      <c r="N40" s="27">
        <v>50.8</v>
      </c>
      <c r="O40" s="27">
        <v>46.398795840175097</v>
      </c>
      <c r="P40" s="15">
        <v>0.54794199999999993</v>
      </c>
      <c r="Q40" s="28">
        <v>0</v>
      </c>
      <c r="R40" s="27">
        <v>7.8</v>
      </c>
      <c r="S40" s="28">
        <v>1</v>
      </c>
      <c r="T40" s="28">
        <v>1</v>
      </c>
      <c r="U40" s="28">
        <v>0</v>
      </c>
      <c r="V40" s="28">
        <v>0</v>
      </c>
      <c r="W40" s="28">
        <v>1</v>
      </c>
      <c r="X40" s="28">
        <v>0</v>
      </c>
      <c r="Y40" s="28">
        <v>0</v>
      </c>
      <c r="Z40" s="28">
        <v>0</v>
      </c>
      <c r="AA40" s="28">
        <v>0</v>
      </c>
      <c r="AB40" s="28">
        <v>0</v>
      </c>
      <c r="AC40" s="28">
        <f t="shared" si="0"/>
        <v>23</v>
      </c>
    </row>
    <row r="41" spans="1:29" s="27" customFormat="1" ht="13" customHeight="1">
      <c r="A41" s="27" t="s">
        <v>246</v>
      </c>
      <c r="B41" s="39" t="s">
        <v>126</v>
      </c>
      <c r="C41" s="28">
        <v>60</v>
      </c>
      <c r="D41" s="28">
        <v>13821</v>
      </c>
      <c r="E41" s="28">
        <v>13821.280150172999</v>
      </c>
      <c r="F41" s="11"/>
      <c r="G41" s="45"/>
      <c r="H41" s="11"/>
      <c r="J41" s="11" t="s">
        <v>240</v>
      </c>
      <c r="K41" s="29">
        <v>52.8</v>
      </c>
      <c r="L41" s="28">
        <v>1383841</v>
      </c>
      <c r="M41" s="27">
        <v>3.7265999999999999</v>
      </c>
      <c r="N41" s="27">
        <v>83.6</v>
      </c>
      <c r="O41" s="27">
        <v>5.37059417083867</v>
      </c>
      <c r="P41" s="15">
        <v>0.76896000000000009</v>
      </c>
      <c r="Q41" s="28">
        <v>0</v>
      </c>
      <c r="R41" s="27">
        <v>0.8</v>
      </c>
      <c r="S41" s="28">
        <v>1</v>
      </c>
      <c r="T41" s="28">
        <v>1</v>
      </c>
      <c r="U41" s="28">
        <v>0</v>
      </c>
      <c r="V41" s="28">
        <v>1</v>
      </c>
      <c r="W41" s="28">
        <v>0</v>
      </c>
      <c r="X41" s="28">
        <v>0</v>
      </c>
      <c r="Y41" s="28">
        <v>0</v>
      </c>
      <c r="Z41" s="28">
        <v>0</v>
      </c>
      <c r="AA41" s="28">
        <v>0</v>
      </c>
      <c r="AB41" s="28">
        <v>0</v>
      </c>
      <c r="AC41" s="28">
        <f t="shared" si="0"/>
        <v>21</v>
      </c>
    </row>
    <row r="42" spans="1:29" s="27" customFormat="1" ht="13" customHeight="1">
      <c r="A42" s="27" t="s">
        <v>247</v>
      </c>
      <c r="B42" s="39" t="s">
        <v>127</v>
      </c>
      <c r="C42" s="28">
        <v>85.5</v>
      </c>
      <c r="D42" s="28">
        <v>1078</v>
      </c>
      <c r="E42" s="28">
        <v>1078.0904232671201</v>
      </c>
      <c r="F42" s="42">
        <v>47.135149999999996</v>
      </c>
      <c r="G42" s="43" t="s">
        <v>40</v>
      </c>
      <c r="H42" s="42" t="s">
        <v>247</v>
      </c>
      <c r="I42" s="30">
        <v>59.935149999999993</v>
      </c>
      <c r="J42" s="11"/>
      <c r="K42" s="30">
        <v>59.935149999999993</v>
      </c>
      <c r="L42" s="28">
        <v>1517079</v>
      </c>
      <c r="M42" s="27">
        <v>4.4024000000000001</v>
      </c>
      <c r="N42" s="27">
        <v>53.9</v>
      </c>
      <c r="O42" s="27">
        <v>151.7079</v>
      </c>
      <c r="P42" s="15">
        <v>0.78640200000000005</v>
      </c>
      <c r="Q42" s="28">
        <v>0</v>
      </c>
      <c r="R42" s="27">
        <v>84.8</v>
      </c>
      <c r="S42" s="28">
        <v>1</v>
      </c>
      <c r="T42" s="28">
        <v>1</v>
      </c>
      <c r="U42" s="28">
        <v>0</v>
      </c>
      <c r="V42" s="28">
        <v>1</v>
      </c>
      <c r="W42" s="28">
        <v>0</v>
      </c>
      <c r="X42" s="28">
        <v>0</v>
      </c>
      <c r="Y42" s="28">
        <v>0</v>
      </c>
      <c r="Z42" s="28">
        <v>0</v>
      </c>
      <c r="AA42" s="28">
        <v>0</v>
      </c>
      <c r="AB42" s="28">
        <v>0</v>
      </c>
      <c r="AC42" s="28">
        <f t="shared" ref="AC42:AC72" si="1">COUNT(C42:AB42)</f>
        <v>23</v>
      </c>
    </row>
    <row r="43" spans="1:29" s="27" customFormat="1" ht="13" customHeight="1">
      <c r="A43" s="27" t="s">
        <v>248</v>
      </c>
      <c r="B43" s="39" t="s">
        <v>128</v>
      </c>
      <c r="C43" s="28">
        <v>75.3</v>
      </c>
      <c r="D43" s="28">
        <v>1160</v>
      </c>
      <c r="E43" s="28">
        <v>1160.0259905130099</v>
      </c>
      <c r="F43" s="42">
        <v>40.684550000000002</v>
      </c>
      <c r="G43" s="43" t="s">
        <v>40</v>
      </c>
      <c r="H43" s="42" t="s">
        <v>248</v>
      </c>
      <c r="I43" s="30">
        <v>51.884550000000004</v>
      </c>
      <c r="J43" s="11"/>
      <c r="K43" s="30">
        <v>51.884550000000004</v>
      </c>
      <c r="L43" s="28">
        <v>22112805</v>
      </c>
      <c r="M43" s="27">
        <v>4.0561999999999996</v>
      </c>
      <c r="N43" s="27">
        <v>47.8</v>
      </c>
      <c r="O43" s="27">
        <v>97.182055902258895</v>
      </c>
      <c r="P43" s="15">
        <v>0.67333200000000004</v>
      </c>
      <c r="Q43" s="28">
        <v>0</v>
      </c>
      <c r="R43" s="27">
        <v>15.7</v>
      </c>
      <c r="S43" s="28">
        <v>1</v>
      </c>
      <c r="T43" s="28">
        <v>1</v>
      </c>
      <c r="U43" s="28">
        <v>0</v>
      </c>
      <c r="V43" s="28">
        <v>1</v>
      </c>
      <c r="W43" s="28">
        <v>0</v>
      </c>
      <c r="X43" s="28">
        <v>0</v>
      </c>
      <c r="Y43" s="28">
        <v>0</v>
      </c>
      <c r="Z43" s="28">
        <v>0</v>
      </c>
      <c r="AA43" s="28">
        <v>0</v>
      </c>
      <c r="AB43" s="28">
        <v>0</v>
      </c>
      <c r="AC43" s="28">
        <f t="shared" si="1"/>
        <v>23</v>
      </c>
    </row>
    <row r="44" spans="1:29" s="27" customFormat="1" ht="13" customHeight="1">
      <c r="A44" s="27" t="s">
        <v>320</v>
      </c>
      <c r="B44" s="39" t="s">
        <v>129</v>
      </c>
      <c r="C44" s="28">
        <v>32</v>
      </c>
      <c r="D44" s="28">
        <v>4920</v>
      </c>
      <c r="E44" s="28">
        <v>4919.8289999999997</v>
      </c>
      <c r="F44" s="42">
        <v>49.396754999999999</v>
      </c>
      <c r="G44" s="43" t="s">
        <v>41</v>
      </c>
      <c r="H44" s="42" t="s">
        <v>42</v>
      </c>
      <c r="I44" s="30">
        <v>49.396754999999999</v>
      </c>
      <c r="J44" s="11"/>
      <c r="K44" s="30">
        <v>49.396754999999999</v>
      </c>
      <c r="L44" s="28">
        <v>12599059</v>
      </c>
      <c r="M44" s="27">
        <v>4.3311999999999999</v>
      </c>
      <c r="N44" s="27">
        <v>47.2</v>
      </c>
      <c r="O44" s="27">
        <v>116.195324172277</v>
      </c>
      <c r="P44" s="15">
        <v>0.51219999999999999</v>
      </c>
      <c r="Q44" s="28">
        <v>0</v>
      </c>
      <c r="R44" s="27">
        <v>0</v>
      </c>
      <c r="S44" s="28">
        <v>1</v>
      </c>
      <c r="T44" s="28">
        <v>1</v>
      </c>
      <c r="U44" s="28">
        <v>0</v>
      </c>
      <c r="V44" s="28">
        <v>0</v>
      </c>
      <c r="W44" s="28">
        <v>0</v>
      </c>
      <c r="X44" s="28">
        <v>0</v>
      </c>
      <c r="Y44" s="28">
        <v>1</v>
      </c>
      <c r="Z44" s="28">
        <v>0</v>
      </c>
      <c r="AA44" s="28">
        <v>0</v>
      </c>
      <c r="AB44" s="28">
        <v>0</v>
      </c>
      <c r="AC44" s="28">
        <f t="shared" si="1"/>
        <v>23</v>
      </c>
    </row>
    <row r="45" spans="1:29" s="27" customFormat="1" ht="13" customHeight="1">
      <c r="A45" s="27" t="s">
        <v>249</v>
      </c>
      <c r="B45" s="39" t="s">
        <v>130</v>
      </c>
      <c r="C45" s="28">
        <v>100</v>
      </c>
      <c r="D45" s="28">
        <v>1105</v>
      </c>
      <c r="E45" s="28">
        <v>1104.56833607005</v>
      </c>
      <c r="F45" s="42">
        <v>55.1</v>
      </c>
      <c r="G45" s="43" t="s">
        <v>40</v>
      </c>
      <c r="H45" s="42" t="s">
        <v>249</v>
      </c>
      <c r="I45" s="30">
        <v>78.7</v>
      </c>
      <c r="J45" s="11"/>
      <c r="K45" s="30">
        <v>78.7</v>
      </c>
      <c r="L45" s="28">
        <v>9002656</v>
      </c>
      <c r="M45" s="27">
        <v>5.6</v>
      </c>
      <c r="N45" s="27">
        <v>33</v>
      </c>
      <c r="O45" s="27">
        <v>36.637864235715398</v>
      </c>
      <c r="P45" s="15">
        <v>0.73894199999999999</v>
      </c>
      <c r="Q45" s="28">
        <v>0</v>
      </c>
      <c r="R45" s="27">
        <v>69</v>
      </c>
      <c r="S45" s="28">
        <v>1</v>
      </c>
      <c r="T45" s="28">
        <v>1</v>
      </c>
      <c r="U45" s="28">
        <v>0</v>
      </c>
      <c r="V45" s="28">
        <v>1</v>
      </c>
      <c r="W45" s="28">
        <v>0</v>
      </c>
      <c r="X45" s="28">
        <v>0</v>
      </c>
      <c r="Y45" s="28">
        <v>0</v>
      </c>
      <c r="Z45" s="28">
        <v>0</v>
      </c>
      <c r="AA45" s="28">
        <v>0</v>
      </c>
      <c r="AB45" s="28">
        <v>0</v>
      </c>
      <c r="AC45" s="28">
        <f t="shared" si="1"/>
        <v>23</v>
      </c>
    </row>
    <row r="46" spans="1:29" s="27" customFormat="1" ht="13" customHeight="1">
      <c r="A46" s="27" t="s">
        <v>250</v>
      </c>
      <c r="B46" s="39" t="s">
        <v>131</v>
      </c>
      <c r="C46" s="28">
        <v>120.8</v>
      </c>
      <c r="D46" s="28">
        <v>458</v>
      </c>
      <c r="E46" s="28">
        <v>457.69726349443101</v>
      </c>
      <c r="F46" s="42">
        <v>44.3</v>
      </c>
      <c r="G46" s="43" t="s">
        <v>40</v>
      </c>
      <c r="H46" s="11" t="s">
        <v>43</v>
      </c>
      <c r="I46" s="27">
        <v>55.4</v>
      </c>
      <c r="J46" s="11"/>
      <c r="K46" s="27">
        <v>55.4</v>
      </c>
      <c r="L46" s="28">
        <v>1586344</v>
      </c>
      <c r="M46" s="27">
        <v>7.0814000000000004</v>
      </c>
      <c r="N46" s="27">
        <v>29.6</v>
      </c>
      <c r="O46" s="27">
        <v>56.413371266002798</v>
      </c>
      <c r="P46" s="15">
        <v>0.80821399999999999</v>
      </c>
      <c r="Q46" s="28">
        <v>0</v>
      </c>
      <c r="R46" s="27">
        <v>38.299999999999997</v>
      </c>
      <c r="S46" s="28">
        <v>1</v>
      </c>
      <c r="T46" s="28">
        <v>1</v>
      </c>
      <c r="U46" s="28">
        <v>0</v>
      </c>
      <c r="V46" s="28">
        <v>1</v>
      </c>
      <c r="W46" s="28">
        <v>0</v>
      </c>
      <c r="X46" s="28">
        <v>0</v>
      </c>
      <c r="Y46" s="28">
        <v>0</v>
      </c>
      <c r="Z46" s="28">
        <v>0</v>
      </c>
      <c r="AA46" s="28">
        <v>0</v>
      </c>
      <c r="AB46" s="28">
        <v>0</v>
      </c>
      <c r="AC46" s="28">
        <f t="shared" si="1"/>
        <v>23</v>
      </c>
    </row>
    <row r="47" spans="1:29" s="27" customFormat="1" ht="13" customHeight="1">
      <c r="A47" s="27" t="s">
        <v>321</v>
      </c>
      <c r="B47" s="39" t="s">
        <v>132</v>
      </c>
      <c r="C47" s="28">
        <v>47</v>
      </c>
      <c r="D47" s="28">
        <v>3278</v>
      </c>
      <c r="E47" s="28">
        <v>3278.0609999999901</v>
      </c>
      <c r="F47" s="42">
        <v>44.2</v>
      </c>
      <c r="G47" s="43" t="s">
        <v>40</v>
      </c>
      <c r="H47" s="42" t="s">
        <v>45</v>
      </c>
      <c r="I47" s="30">
        <v>55.8</v>
      </c>
      <c r="J47" s="11"/>
      <c r="K47" s="30">
        <v>55.8</v>
      </c>
      <c r="L47" s="28">
        <v>751218</v>
      </c>
      <c r="M47" s="27">
        <v>2.1842000000000001</v>
      </c>
      <c r="N47" s="27">
        <v>28.2</v>
      </c>
      <c r="O47" s="27">
        <v>3.8161950723901499</v>
      </c>
      <c r="P47" s="15">
        <v>0.61949799999999988</v>
      </c>
      <c r="Q47" s="28">
        <v>0</v>
      </c>
      <c r="R47" s="27">
        <v>9</v>
      </c>
      <c r="S47" s="28">
        <v>1</v>
      </c>
      <c r="T47" s="28">
        <v>1</v>
      </c>
      <c r="U47" s="28">
        <v>0</v>
      </c>
      <c r="V47" s="28">
        <v>0</v>
      </c>
      <c r="W47" s="28">
        <v>0</v>
      </c>
      <c r="X47" s="28">
        <v>0</v>
      </c>
      <c r="Y47" s="28">
        <v>1</v>
      </c>
      <c r="Z47" s="28">
        <v>0</v>
      </c>
      <c r="AA47" s="28">
        <v>0</v>
      </c>
      <c r="AB47" s="28">
        <v>0</v>
      </c>
      <c r="AC47" s="28">
        <f t="shared" si="1"/>
        <v>23</v>
      </c>
    </row>
    <row r="48" spans="1:29" s="27" customFormat="1" ht="13" customHeight="1">
      <c r="A48" s="27" t="s">
        <v>322</v>
      </c>
      <c r="B48" s="39" t="s">
        <v>133</v>
      </c>
      <c r="C48" s="28">
        <v>62.7</v>
      </c>
      <c r="D48" s="28">
        <v>1178</v>
      </c>
      <c r="E48" s="28">
        <v>1178.4480000000001</v>
      </c>
      <c r="F48" s="42">
        <v>59.206626999999997</v>
      </c>
      <c r="G48" s="43" t="s">
        <v>41</v>
      </c>
      <c r="H48" s="42" t="s">
        <v>42</v>
      </c>
      <c r="I48" s="30">
        <v>59.206626999999997</v>
      </c>
      <c r="J48" s="11"/>
      <c r="K48" s="30">
        <v>59.206626999999997</v>
      </c>
      <c r="L48" s="28">
        <v>8527777</v>
      </c>
      <c r="M48" s="27">
        <v>3.7524000000000002</v>
      </c>
      <c r="N48" s="27">
        <v>38.799999999999997</v>
      </c>
      <c r="O48" s="27">
        <v>309.42587082728602</v>
      </c>
      <c r="P48" s="15">
        <v>9.5000000000000084E-2</v>
      </c>
      <c r="Q48" s="28">
        <v>0</v>
      </c>
      <c r="R48" s="27">
        <v>0</v>
      </c>
      <c r="S48" s="28">
        <v>1</v>
      </c>
      <c r="T48" s="28">
        <v>1</v>
      </c>
      <c r="U48" s="28">
        <v>0</v>
      </c>
      <c r="V48" s="28">
        <v>0</v>
      </c>
      <c r="W48" s="28">
        <v>0</v>
      </c>
      <c r="X48" s="28">
        <v>0</v>
      </c>
      <c r="Y48" s="28">
        <v>1</v>
      </c>
      <c r="Z48" s="28">
        <v>0</v>
      </c>
      <c r="AA48" s="28">
        <v>0</v>
      </c>
      <c r="AB48" s="28">
        <v>0</v>
      </c>
      <c r="AC48" s="28">
        <f t="shared" si="1"/>
        <v>23</v>
      </c>
    </row>
    <row r="49" spans="1:29" s="27" customFormat="1" ht="13" customHeight="1">
      <c r="A49" s="27" t="s">
        <v>323</v>
      </c>
      <c r="B49" s="39" t="s">
        <v>134</v>
      </c>
      <c r="C49" s="28">
        <v>23.9</v>
      </c>
      <c r="D49" s="28">
        <v>3302</v>
      </c>
      <c r="E49" s="28">
        <v>3301.81699999999</v>
      </c>
      <c r="F49" s="42">
        <v>54.461680000000001</v>
      </c>
      <c r="G49" s="43" t="s">
        <v>41</v>
      </c>
      <c r="H49" s="42" t="s">
        <v>42</v>
      </c>
      <c r="I49" s="30">
        <v>54.461680000000001</v>
      </c>
      <c r="J49" s="11"/>
      <c r="K49" s="30">
        <v>54.461680000000001</v>
      </c>
      <c r="L49" s="28">
        <v>7204723</v>
      </c>
      <c r="M49" s="27">
        <v>3.4740000000000002</v>
      </c>
      <c r="N49" s="27">
        <v>46.5</v>
      </c>
      <c r="O49" s="27">
        <v>64.391125212261997</v>
      </c>
      <c r="P49" s="15">
        <v>0.18669999999999998</v>
      </c>
      <c r="Q49" s="28">
        <v>0</v>
      </c>
      <c r="R49" s="27">
        <v>0.1</v>
      </c>
      <c r="S49" s="28">
        <v>1</v>
      </c>
      <c r="T49" s="28">
        <v>1</v>
      </c>
      <c r="U49" s="28">
        <v>0</v>
      </c>
      <c r="V49" s="28">
        <v>0</v>
      </c>
      <c r="W49" s="28">
        <v>0</v>
      </c>
      <c r="X49" s="28">
        <v>0</v>
      </c>
      <c r="Y49" s="28">
        <v>1</v>
      </c>
      <c r="Z49" s="28">
        <v>0</v>
      </c>
      <c r="AA49" s="28">
        <v>0</v>
      </c>
      <c r="AB49" s="28">
        <v>0</v>
      </c>
      <c r="AC49" s="28">
        <f t="shared" si="1"/>
        <v>23</v>
      </c>
    </row>
    <row r="50" spans="1:29" s="27" customFormat="1" ht="13" customHeight="1">
      <c r="A50" s="27" t="s">
        <v>106</v>
      </c>
      <c r="B50" s="39" t="s">
        <v>135</v>
      </c>
      <c r="C50" s="28">
        <v>2.4</v>
      </c>
      <c r="D50" s="28">
        <v>35690</v>
      </c>
      <c r="E50" s="28">
        <v>35689.761447632402</v>
      </c>
      <c r="F50" s="42">
        <v>51.4</v>
      </c>
      <c r="G50" s="43" t="s">
        <v>41</v>
      </c>
      <c r="H50" s="42" t="s">
        <v>42</v>
      </c>
      <c r="I50" s="30">
        <v>51.4</v>
      </c>
      <c r="J50" s="11"/>
      <c r="K50" s="30">
        <v>51.4</v>
      </c>
      <c r="L50" s="28">
        <v>6943600</v>
      </c>
      <c r="M50" s="27">
        <v>0.96599999999999997</v>
      </c>
      <c r="N50" s="27">
        <v>100</v>
      </c>
      <c r="O50" s="27">
        <v>6663.7236084452998</v>
      </c>
      <c r="P50" s="16">
        <v>6.1952000000000035E-2</v>
      </c>
      <c r="Q50" s="28">
        <v>0</v>
      </c>
      <c r="R50" s="27">
        <v>0.1</v>
      </c>
      <c r="S50" s="28">
        <v>1</v>
      </c>
      <c r="T50" s="28">
        <v>1</v>
      </c>
      <c r="U50" s="28">
        <v>0</v>
      </c>
      <c r="V50" s="28">
        <v>0</v>
      </c>
      <c r="W50" s="28">
        <v>1</v>
      </c>
      <c r="X50" s="28">
        <v>0</v>
      </c>
      <c r="Y50" s="28">
        <v>0</v>
      </c>
      <c r="Z50" s="28">
        <v>0</v>
      </c>
      <c r="AA50" s="28">
        <v>0</v>
      </c>
      <c r="AB50" s="28">
        <v>0</v>
      </c>
      <c r="AC50" s="28">
        <f t="shared" si="1"/>
        <v>23</v>
      </c>
    </row>
    <row r="51" spans="1:29" s="27" customFormat="1" ht="13" customHeight="1">
      <c r="A51" s="27" t="s">
        <v>230</v>
      </c>
      <c r="B51" s="39" t="s">
        <v>136</v>
      </c>
      <c r="C51" s="28">
        <v>58.7</v>
      </c>
      <c r="D51" s="28">
        <v>2222</v>
      </c>
      <c r="E51" s="28">
        <v>2221.7185216386201</v>
      </c>
      <c r="F51" s="42">
        <v>36</v>
      </c>
      <c r="G51" s="43" t="s">
        <v>40</v>
      </c>
      <c r="H51" s="42" t="s">
        <v>46</v>
      </c>
      <c r="I51" s="30">
        <v>41.8</v>
      </c>
      <c r="J51" s="11"/>
      <c r="K51" s="30">
        <v>41.8</v>
      </c>
      <c r="L51" s="28">
        <v>1094583000</v>
      </c>
      <c r="M51" s="27">
        <v>2.8393333332999999</v>
      </c>
      <c r="N51" s="27">
        <v>28.7</v>
      </c>
      <c r="O51" s="27">
        <v>368.15104315566799</v>
      </c>
      <c r="P51" s="15">
        <v>0.41820000000000002</v>
      </c>
      <c r="Q51" s="28">
        <v>0</v>
      </c>
      <c r="R51" s="27">
        <v>11.6</v>
      </c>
      <c r="S51" s="28">
        <v>1</v>
      </c>
      <c r="T51" s="28">
        <v>1</v>
      </c>
      <c r="U51" s="28">
        <v>0</v>
      </c>
      <c r="V51" s="28">
        <v>0</v>
      </c>
      <c r="W51" s="28">
        <v>0</v>
      </c>
      <c r="X51" s="28">
        <v>0</v>
      </c>
      <c r="Y51" s="28">
        <v>0</v>
      </c>
      <c r="Z51" s="28">
        <v>0</v>
      </c>
      <c r="AA51" s="28">
        <v>0</v>
      </c>
      <c r="AB51" s="28">
        <v>1</v>
      </c>
      <c r="AC51" s="28">
        <f t="shared" si="1"/>
        <v>23</v>
      </c>
    </row>
    <row r="52" spans="1:29" s="27" customFormat="1" ht="13" customHeight="1">
      <c r="A52" s="27" t="s">
        <v>107</v>
      </c>
      <c r="B52" s="39" t="s">
        <v>137</v>
      </c>
      <c r="C52" s="28">
        <v>28</v>
      </c>
      <c r="D52" s="28">
        <v>3209</v>
      </c>
      <c r="E52" s="28">
        <v>3209.4677225310402</v>
      </c>
      <c r="F52" s="42">
        <v>33.867779999999996</v>
      </c>
      <c r="G52" s="43" t="s">
        <v>40</v>
      </c>
      <c r="H52" s="42" t="s">
        <v>107</v>
      </c>
      <c r="I52" s="30">
        <v>36.967779999999998</v>
      </c>
      <c r="J52" s="11"/>
      <c r="K52" s="30">
        <v>36.967779999999998</v>
      </c>
      <c r="L52" s="28">
        <v>220558000</v>
      </c>
      <c r="M52" s="27">
        <v>2.2662</v>
      </c>
      <c r="N52" s="27">
        <v>48.1</v>
      </c>
      <c r="O52" s="27">
        <v>121.749642575225</v>
      </c>
      <c r="P52" s="15">
        <v>0.73513400000000007</v>
      </c>
      <c r="Q52" s="28">
        <v>0</v>
      </c>
      <c r="R52" s="27">
        <v>43.4</v>
      </c>
      <c r="S52" s="28">
        <v>1</v>
      </c>
      <c r="T52" s="28">
        <v>1</v>
      </c>
      <c r="U52" s="28">
        <v>0</v>
      </c>
      <c r="V52" s="28">
        <v>0</v>
      </c>
      <c r="W52" s="28">
        <v>1</v>
      </c>
      <c r="X52" s="28">
        <v>0</v>
      </c>
      <c r="Y52" s="28">
        <v>0</v>
      </c>
      <c r="Z52" s="28">
        <v>0</v>
      </c>
      <c r="AA52" s="28">
        <v>0</v>
      </c>
      <c r="AB52" s="28">
        <v>0</v>
      </c>
      <c r="AC52" s="28">
        <f t="shared" si="1"/>
        <v>23</v>
      </c>
    </row>
    <row r="53" spans="1:29" s="27" customFormat="1" ht="13" customHeight="1">
      <c r="A53" s="27" t="s">
        <v>304</v>
      </c>
      <c r="B53" s="39" t="s">
        <v>138</v>
      </c>
      <c r="C53" s="28">
        <v>31</v>
      </c>
      <c r="D53" s="28">
        <v>9314</v>
      </c>
      <c r="E53" s="28">
        <v>9314.3828456876799</v>
      </c>
      <c r="F53" s="42">
        <v>44</v>
      </c>
      <c r="G53" s="43" t="s">
        <v>40</v>
      </c>
      <c r="H53" s="42" t="s">
        <v>39</v>
      </c>
      <c r="I53" s="30">
        <v>52.8</v>
      </c>
      <c r="J53" s="11"/>
      <c r="K53" s="30">
        <v>52.8</v>
      </c>
      <c r="L53" s="28">
        <v>68251085.112413198</v>
      </c>
      <c r="M53" s="27">
        <v>2.0735999999999999</v>
      </c>
      <c r="N53" s="27">
        <v>66.900000000000006</v>
      </c>
      <c r="O53" s="27">
        <v>41.713167774363299</v>
      </c>
      <c r="P53" s="15">
        <v>0.66839999999999988</v>
      </c>
      <c r="Q53" s="28">
        <v>1</v>
      </c>
      <c r="R53" s="27">
        <v>97.9</v>
      </c>
      <c r="S53" s="28">
        <v>1</v>
      </c>
      <c r="T53" s="28">
        <v>1</v>
      </c>
      <c r="U53" s="28">
        <v>0</v>
      </c>
      <c r="V53" s="28">
        <v>0</v>
      </c>
      <c r="W53" s="28">
        <v>0</v>
      </c>
      <c r="X53" s="28">
        <v>0</v>
      </c>
      <c r="Y53" s="28">
        <v>0</v>
      </c>
      <c r="Z53" s="28">
        <v>1</v>
      </c>
      <c r="AA53" s="28">
        <v>0</v>
      </c>
      <c r="AB53" s="28">
        <v>0</v>
      </c>
      <c r="AC53" s="28">
        <f t="shared" si="1"/>
        <v>23</v>
      </c>
    </row>
    <row r="54" spans="1:29" s="27" customFormat="1" ht="13" customHeight="1">
      <c r="A54" s="27" t="s">
        <v>324</v>
      </c>
      <c r="B54" s="39" t="s">
        <v>139</v>
      </c>
      <c r="C54" s="28">
        <v>25.9</v>
      </c>
      <c r="D54" s="28">
        <v>7189</v>
      </c>
      <c r="E54" s="28">
        <v>7188.9040000000005</v>
      </c>
      <c r="F54" s="42">
        <v>59.862157000000003</v>
      </c>
      <c r="G54" s="43" t="s">
        <v>41</v>
      </c>
      <c r="H54" s="42" t="s">
        <v>42</v>
      </c>
      <c r="I54" s="30">
        <v>59.862157000000003</v>
      </c>
      <c r="J54" s="11"/>
      <c r="K54" s="30">
        <v>59.862157000000003</v>
      </c>
      <c r="L54" s="28">
        <v>2654500</v>
      </c>
      <c r="M54" s="27">
        <v>2.3769999999999998</v>
      </c>
      <c r="N54" s="27">
        <v>53.1</v>
      </c>
      <c r="O54" s="27">
        <v>245.10618651892901</v>
      </c>
      <c r="P54" s="15">
        <v>0.41289400000000009</v>
      </c>
      <c r="Q54" s="28">
        <v>0</v>
      </c>
      <c r="R54" s="27">
        <v>0.1</v>
      </c>
      <c r="S54" s="28">
        <v>1</v>
      </c>
      <c r="T54" s="28">
        <v>1</v>
      </c>
      <c r="U54" s="28">
        <v>0</v>
      </c>
      <c r="V54" s="28">
        <v>0</v>
      </c>
      <c r="W54" s="28">
        <v>0</v>
      </c>
      <c r="X54" s="28">
        <v>0</v>
      </c>
      <c r="Y54" s="28">
        <v>1</v>
      </c>
      <c r="Z54" s="28">
        <v>0</v>
      </c>
      <c r="AA54" s="28">
        <v>0</v>
      </c>
      <c r="AB54" s="28">
        <v>0</v>
      </c>
      <c r="AC54" s="28">
        <f t="shared" si="1"/>
        <v>23</v>
      </c>
    </row>
    <row r="55" spans="1:29" s="27" customFormat="1" ht="13" customHeight="1">
      <c r="A55" s="27" t="s">
        <v>89</v>
      </c>
      <c r="B55" s="39" t="s">
        <v>140</v>
      </c>
      <c r="C55" s="28">
        <v>22</v>
      </c>
      <c r="D55" s="28">
        <v>4342</v>
      </c>
      <c r="E55" s="28">
        <v>4342.3254477670698</v>
      </c>
      <c r="F55" s="47">
        <v>38.4</v>
      </c>
      <c r="G55" s="43" t="s">
        <v>41</v>
      </c>
      <c r="H55" s="42" t="s">
        <v>42</v>
      </c>
      <c r="I55" s="34">
        <v>38.4</v>
      </c>
      <c r="J55" s="11"/>
      <c r="K55" s="34">
        <v>38.4</v>
      </c>
      <c r="L55" s="28">
        <v>5411500</v>
      </c>
      <c r="M55" s="27">
        <v>3.2896000000000001</v>
      </c>
      <c r="N55" s="27">
        <v>82.3</v>
      </c>
      <c r="O55" s="27">
        <v>61.327062556663599</v>
      </c>
      <c r="P55" s="16">
        <v>0.59260000000000002</v>
      </c>
      <c r="Q55" s="28">
        <v>1</v>
      </c>
      <c r="R55" s="27">
        <v>93</v>
      </c>
      <c r="S55" s="28">
        <v>1</v>
      </c>
      <c r="T55" s="28">
        <v>1</v>
      </c>
      <c r="U55" s="28">
        <v>0</v>
      </c>
      <c r="V55" s="28">
        <v>0</v>
      </c>
      <c r="W55" s="28">
        <v>0</v>
      </c>
      <c r="X55" s="28">
        <v>0</v>
      </c>
      <c r="Y55" s="28">
        <v>0</v>
      </c>
      <c r="Z55" s="28">
        <v>1</v>
      </c>
      <c r="AA55" s="28">
        <v>0</v>
      </c>
      <c r="AB55" s="28">
        <v>0</v>
      </c>
      <c r="AC55" s="28">
        <f t="shared" si="1"/>
        <v>23</v>
      </c>
    </row>
    <row r="56" spans="1:29" s="27" customFormat="1" ht="13" customHeight="1">
      <c r="A56" s="27" t="s">
        <v>251</v>
      </c>
      <c r="B56" s="39" t="s">
        <v>141</v>
      </c>
      <c r="C56" s="28">
        <v>79</v>
      </c>
      <c r="D56" s="28">
        <v>1375</v>
      </c>
      <c r="E56" s="28">
        <v>1375.2968711635699</v>
      </c>
      <c r="F56" s="42">
        <v>55.613759999999999</v>
      </c>
      <c r="G56" s="43" t="s">
        <v>41</v>
      </c>
      <c r="H56" s="42" t="s">
        <v>42</v>
      </c>
      <c r="I56" s="30">
        <v>55.613759999999999</v>
      </c>
      <c r="J56" s="11"/>
      <c r="K56" s="30">
        <v>55.613759999999999</v>
      </c>
      <c r="L56" s="28">
        <v>34255721.999999903</v>
      </c>
      <c r="M56" s="27">
        <v>4.9753999999999996</v>
      </c>
      <c r="N56" s="27">
        <v>20.7</v>
      </c>
      <c r="O56" s="27">
        <v>60.188568717714297</v>
      </c>
      <c r="P56" s="15">
        <v>0.85880000000000001</v>
      </c>
      <c r="Q56" s="28">
        <v>0</v>
      </c>
      <c r="R56" s="27">
        <v>6</v>
      </c>
      <c r="S56" s="28">
        <v>1</v>
      </c>
      <c r="T56" s="28">
        <v>1</v>
      </c>
      <c r="U56" s="28">
        <v>0</v>
      </c>
      <c r="V56" s="28">
        <v>1</v>
      </c>
      <c r="W56" s="28">
        <v>0</v>
      </c>
      <c r="X56" s="28">
        <v>0</v>
      </c>
      <c r="Y56" s="28">
        <v>0</v>
      </c>
      <c r="Z56" s="28">
        <v>0</v>
      </c>
      <c r="AA56" s="28">
        <v>0</v>
      </c>
      <c r="AB56" s="28">
        <v>0</v>
      </c>
      <c r="AC56" s="28">
        <f t="shared" si="1"/>
        <v>23</v>
      </c>
    </row>
    <row r="57" spans="1:29" s="27" customFormat="1" ht="13" customHeight="1">
      <c r="A57" s="27" t="s">
        <v>166</v>
      </c>
      <c r="B57" s="39" t="s">
        <v>142</v>
      </c>
      <c r="C57" s="28">
        <v>42</v>
      </c>
      <c r="D57" s="28">
        <v>883.37900000000002</v>
      </c>
      <c r="E57" s="28"/>
      <c r="F57" s="11"/>
      <c r="G57" s="45"/>
      <c r="H57" s="11"/>
      <c r="J57" s="11" t="s">
        <v>104</v>
      </c>
      <c r="K57" s="35">
        <v>44.908999999999999</v>
      </c>
      <c r="L57" s="28">
        <v>22487661</v>
      </c>
      <c r="M57" s="27">
        <v>1.96</v>
      </c>
      <c r="N57" s="27">
        <v>61.6</v>
      </c>
      <c r="O57" s="27">
        <v>186.75908147163901</v>
      </c>
      <c r="P57" s="15">
        <v>3.9200000000000124E-2</v>
      </c>
      <c r="Q57" s="28">
        <v>0</v>
      </c>
      <c r="R57" s="27">
        <v>0</v>
      </c>
      <c r="S57" s="28">
        <v>1</v>
      </c>
      <c r="T57" s="28">
        <v>1</v>
      </c>
      <c r="U57" s="28">
        <v>0</v>
      </c>
      <c r="V57" s="28">
        <v>0</v>
      </c>
      <c r="W57" s="28">
        <v>1</v>
      </c>
      <c r="X57" s="28">
        <v>0</v>
      </c>
      <c r="Y57" s="28">
        <v>0</v>
      </c>
      <c r="Z57" s="28">
        <v>0</v>
      </c>
      <c r="AA57" s="28">
        <v>0</v>
      </c>
      <c r="AB57" s="28">
        <v>0</v>
      </c>
      <c r="AC57" s="28">
        <f t="shared" si="1"/>
        <v>20</v>
      </c>
    </row>
    <row r="58" spans="1:29" s="27" customFormat="1" ht="13" customHeight="1">
      <c r="A58" s="27" t="s">
        <v>75</v>
      </c>
      <c r="B58" s="39" t="s">
        <v>143</v>
      </c>
      <c r="C58" s="28">
        <v>4.5999999999999996</v>
      </c>
      <c r="D58" s="28">
        <v>21273</v>
      </c>
      <c r="E58" s="28">
        <v>21273.264507334199</v>
      </c>
      <c r="F58" s="42">
        <v>37.200000000000003</v>
      </c>
      <c r="G58" s="43" t="s">
        <v>41</v>
      </c>
      <c r="H58" s="42" t="s">
        <v>42</v>
      </c>
      <c r="I58" s="30">
        <v>37.200000000000003</v>
      </c>
      <c r="J58" s="11"/>
      <c r="K58" s="30">
        <v>37.200000000000003</v>
      </c>
      <c r="L58" s="28">
        <v>48294143</v>
      </c>
      <c r="M58" s="27">
        <v>1.08</v>
      </c>
      <c r="N58" s="27">
        <v>80.8</v>
      </c>
      <c r="O58" s="27">
        <v>489.153681758331</v>
      </c>
      <c r="P58" s="15">
        <v>1.9979999999997222E-3</v>
      </c>
      <c r="Q58" s="28">
        <v>0</v>
      </c>
      <c r="R58" s="27">
        <v>0</v>
      </c>
      <c r="S58" s="28">
        <v>1</v>
      </c>
      <c r="T58" s="28">
        <v>1</v>
      </c>
      <c r="U58" s="28">
        <v>0</v>
      </c>
      <c r="V58" s="28">
        <v>0</v>
      </c>
      <c r="W58" s="28">
        <v>1</v>
      </c>
      <c r="X58" s="28">
        <v>0</v>
      </c>
      <c r="Y58" s="28">
        <v>0</v>
      </c>
      <c r="Z58" s="28">
        <v>0</v>
      </c>
      <c r="AA58" s="28">
        <v>0</v>
      </c>
      <c r="AB58" s="28">
        <v>0</v>
      </c>
      <c r="AC58" s="28">
        <f t="shared" si="1"/>
        <v>23</v>
      </c>
    </row>
    <row r="59" spans="1:29" s="27" customFormat="1" ht="13" customHeight="1">
      <c r="A59" s="27" t="s">
        <v>90</v>
      </c>
      <c r="B59" s="39" t="s">
        <v>144</v>
      </c>
      <c r="C59" s="28">
        <v>9.6585400000000003</v>
      </c>
      <c r="D59" s="28">
        <v>43551</v>
      </c>
      <c r="E59" s="28">
        <v>43550.989651914897</v>
      </c>
      <c r="F59" s="11"/>
      <c r="G59" s="45"/>
      <c r="H59" s="11"/>
      <c r="J59" s="11" t="s">
        <v>267</v>
      </c>
      <c r="K59" s="29">
        <v>44.233333333333327</v>
      </c>
      <c r="L59" s="28">
        <v>2535446.0557540599</v>
      </c>
      <c r="M59" s="27">
        <v>2.3946666667000001</v>
      </c>
      <c r="N59" s="27">
        <v>98.3</v>
      </c>
      <c r="O59" s="27">
        <v>142.28092344298901</v>
      </c>
      <c r="P59" s="15">
        <v>0.67518199999999995</v>
      </c>
      <c r="Q59" s="28">
        <v>1</v>
      </c>
      <c r="R59" s="27">
        <v>95.1</v>
      </c>
      <c r="S59" s="28">
        <v>1</v>
      </c>
      <c r="T59" s="28">
        <v>1</v>
      </c>
      <c r="U59" s="28">
        <v>0</v>
      </c>
      <c r="V59" s="28">
        <v>0</v>
      </c>
      <c r="W59" s="28">
        <v>0</v>
      </c>
      <c r="X59" s="28">
        <v>0</v>
      </c>
      <c r="Y59" s="28">
        <v>0</v>
      </c>
      <c r="Z59" s="28">
        <v>1</v>
      </c>
      <c r="AA59" s="28">
        <v>0</v>
      </c>
      <c r="AB59" s="28">
        <v>0</v>
      </c>
      <c r="AC59" s="28">
        <f t="shared" si="1"/>
        <v>21</v>
      </c>
    </row>
    <row r="60" spans="1:29" s="27" customFormat="1" ht="13" customHeight="1">
      <c r="A60" s="27" t="s">
        <v>76</v>
      </c>
      <c r="B60" s="39" t="s">
        <v>145</v>
      </c>
      <c r="C60" s="28">
        <v>62</v>
      </c>
      <c r="D60" s="28">
        <v>1814</v>
      </c>
      <c r="E60" s="28">
        <v>1814.07907278177</v>
      </c>
      <c r="F60" s="42">
        <v>36.5</v>
      </c>
      <c r="G60" s="43" t="s">
        <v>40</v>
      </c>
      <c r="H60" s="42" t="s">
        <v>44</v>
      </c>
      <c r="I60" s="30">
        <v>45.2</v>
      </c>
      <c r="J60" s="11"/>
      <c r="K60" s="30">
        <v>45.2</v>
      </c>
      <c r="L60" s="28">
        <v>5663910</v>
      </c>
      <c r="M60" s="27">
        <v>3.5870000000000002</v>
      </c>
      <c r="N60" s="27">
        <v>20.6</v>
      </c>
      <c r="O60" s="27">
        <v>24.5403379549393</v>
      </c>
      <c r="P60" s="15">
        <v>0.51386200000000004</v>
      </c>
      <c r="Q60" s="28">
        <v>0</v>
      </c>
      <c r="R60" s="27">
        <v>1</v>
      </c>
      <c r="S60" s="28">
        <v>1</v>
      </c>
      <c r="T60" s="28">
        <v>1</v>
      </c>
      <c r="U60" s="28">
        <v>0</v>
      </c>
      <c r="V60" s="28">
        <v>0</v>
      </c>
      <c r="W60" s="28">
        <v>1</v>
      </c>
      <c r="X60" s="28">
        <v>0</v>
      </c>
      <c r="Y60" s="28">
        <v>0</v>
      </c>
      <c r="Z60" s="28">
        <v>0</v>
      </c>
      <c r="AA60" s="28">
        <v>0</v>
      </c>
      <c r="AB60" s="28">
        <v>0</v>
      </c>
      <c r="AC60" s="28">
        <f t="shared" si="1"/>
        <v>23</v>
      </c>
    </row>
    <row r="61" spans="1:29" s="27" customFormat="1" ht="13" customHeight="1">
      <c r="A61" s="27" t="s">
        <v>307</v>
      </c>
      <c r="B61" s="39" t="s">
        <v>146</v>
      </c>
      <c r="C61" s="28">
        <v>26.5</v>
      </c>
      <c r="D61" s="28">
        <v>9545</v>
      </c>
      <c r="E61" s="28">
        <v>9545.3918816194491</v>
      </c>
      <c r="F61" s="11"/>
      <c r="G61" s="45"/>
      <c r="H61" s="11"/>
      <c r="J61" s="11" t="s">
        <v>89</v>
      </c>
      <c r="K61" s="36">
        <v>38.4</v>
      </c>
      <c r="L61" s="28">
        <v>4010740</v>
      </c>
      <c r="M61" s="27">
        <v>2.2530000000000001</v>
      </c>
      <c r="N61" s="27">
        <v>86.6</v>
      </c>
      <c r="O61" s="27">
        <v>392.05669599217998</v>
      </c>
      <c r="P61" s="15">
        <v>0.13139999999999985</v>
      </c>
      <c r="Q61" s="28">
        <v>0</v>
      </c>
      <c r="R61" s="27">
        <v>37.4</v>
      </c>
      <c r="S61" s="28">
        <v>1</v>
      </c>
      <c r="T61" s="28">
        <v>1</v>
      </c>
      <c r="U61" s="28">
        <v>0</v>
      </c>
      <c r="V61" s="28">
        <v>0</v>
      </c>
      <c r="W61" s="28">
        <v>0</v>
      </c>
      <c r="X61" s="28">
        <v>0</v>
      </c>
      <c r="Y61" s="28">
        <v>0</v>
      </c>
      <c r="Z61" s="28">
        <v>1</v>
      </c>
      <c r="AA61" s="28">
        <v>0</v>
      </c>
      <c r="AB61" s="28">
        <v>0</v>
      </c>
      <c r="AC61" s="28">
        <f t="shared" si="1"/>
        <v>21</v>
      </c>
    </row>
    <row r="62" spans="1:29" s="27" customFormat="1" ht="13" customHeight="1">
      <c r="A62" s="27" t="s">
        <v>252</v>
      </c>
      <c r="B62" s="39" t="s">
        <v>147</v>
      </c>
      <c r="C62" s="28">
        <v>102.3</v>
      </c>
      <c r="D62" s="28">
        <v>1311</v>
      </c>
      <c r="E62" s="28">
        <v>1311.09799983943</v>
      </c>
      <c r="F62" s="46">
        <v>60</v>
      </c>
      <c r="G62" s="43" t="s">
        <v>40</v>
      </c>
      <c r="H62" s="42" t="s">
        <v>252</v>
      </c>
      <c r="I62" s="31">
        <v>61.5</v>
      </c>
      <c r="J62" s="11"/>
      <c r="K62" s="31">
        <v>61.5</v>
      </c>
      <c r="L62" s="28">
        <v>1794769</v>
      </c>
      <c r="M62" s="27">
        <v>3.4</v>
      </c>
      <c r="N62" s="27">
        <v>18.7</v>
      </c>
      <c r="O62" s="27">
        <v>59.1357166392092</v>
      </c>
      <c r="P62" s="15">
        <v>0.255</v>
      </c>
      <c r="Q62" s="28">
        <v>0</v>
      </c>
      <c r="R62" s="27">
        <v>0</v>
      </c>
      <c r="S62" s="28">
        <v>1</v>
      </c>
      <c r="T62" s="28">
        <v>1</v>
      </c>
      <c r="U62" s="28">
        <v>0</v>
      </c>
      <c r="V62" s="28">
        <v>1</v>
      </c>
      <c r="W62" s="28">
        <v>0</v>
      </c>
      <c r="X62" s="28">
        <v>0</v>
      </c>
      <c r="Y62" s="28">
        <v>0</v>
      </c>
      <c r="Z62" s="28">
        <v>0</v>
      </c>
      <c r="AA62" s="28">
        <v>0</v>
      </c>
      <c r="AB62" s="28">
        <v>0</v>
      </c>
      <c r="AC62" s="28">
        <f t="shared" si="1"/>
        <v>23</v>
      </c>
    </row>
    <row r="63" spans="1:29" s="27" customFormat="1" ht="13" customHeight="1">
      <c r="A63" s="27" t="s">
        <v>253</v>
      </c>
      <c r="B63" s="39" t="s">
        <v>148</v>
      </c>
      <c r="C63" s="28">
        <v>157</v>
      </c>
      <c r="D63" s="28">
        <v>312</v>
      </c>
      <c r="E63" s="28">
        <v>312.04547863849899</v>
      </c>
      <c r="F63" s="11"/>
      <c r="G63" s="45"/>
      <c r="H63" s="11"/>
      <c r="J63" s="11" t="s">
        <v>250</v>
      </c>
      <c r="K63" s="29">
        <v>55.4</v>
      </c>
      <c r="L63" s="28">
        <v>3283267</v>
      </c>
      <c r="M63" s="27">
        <v>6.7838000000000003</v>
      </c>
      <c r="N63" s="27">
        <v>58.1</v>
      </c>
      <c r="O63" s="27">
        <v>34.087074335548202</v>
      </c>
      <c r="P63" s="16">
        <v>0.90838799999999997</v>
      </c>
      <c r="Q63" s="28">
        <v>0</v>
      </c>
      <c r="R63" s="27">
        <v>21.2</v>
      </c>
      <c r="S63" s="28">
        <v>1</v>
      </c>
      <c r="T63" s="28">
        <v>1</v>
      </c>
      <c r="U63" s="28">
        <v>0</v>
      </c>
      <c r="V63" s="28">
        <v>1</v>
      </c>
      <c r="W63" s="28">
        <v>0</v>
      </c>
      <c r="X63" s="28">
        <v>0</v>
      </c>
      <c r="Y63" s="28">
        <v>0</v>
      </c>
      <c r="Z63" s="28">
        <v>0</v>
      </c>
      <c r="AA63" s="28">
        <v>0</v>
      </c>
      <c r="AB63" s="28">
        <v>0</v>
      </c>
      <c r="AC63" s="28">
        <f t="shared" si="1"/>
        <v>21</v>
      </c>
    </row>
    <row r="64" spans="1:29" s="27" customFormat="1" ht="13" customHeight="1">
      <c r="A64" s="27" t="s">
        <v>308</v>
      </c>
      <c r="B64" s="39" t="s">
        <v>149</v>
      </c>
      <c r="C64" s="28">
        <v>17.5</v>
      </c>
      <c r="D64" s="28">
        <v>10883</v>
      </c>
      <c r="E64" s="28">
        <v>10882.96</v>
      </c>
      <c r="F64" s="11"/>
      <c r="G64" s="45"/>
      <c r="H64" s="11"/>
      <c r="J64" s="11" t="s">
        <v>268</v>
      </c>
      <c r="K64" s="32">
        <v>52.7</v>
      </c>
      <c r="L64" s="28">
        <v>5853452</v>
      </c>
      <c r="M64" s="27">
        <v>3.03</v>
      </c>
      <c r="N64" s="27">
        <v>84.8</v>
      </c>
      <c r="O64" s="27">
        <v>3.32669447696557</v>
      </c>
      <c r="P64" s="15">
        <v>0.79203000000000001</v>
      </c>
      <c r="Q64" s="28">
        <v>1</v>
      </c>
      <c r="R64" s="27">
        <v>98.1</v>
      </c>
      <c r="S64" s="28">
        <v>1</v>
      </c>
      <c r="T64" s="28">
        <v>1</v>
      </c>
      <c r="U64" s="28">
        <v>0</v>
      </c>
      <c r="V64" s="28">
        <v>0</v>
      </c>
      <c r="W64" s="28">
        <v>0</v>
      </c>
      <c r="X64" s="28">
        <v>0</v>
      </c>
      <c r="Y64" s="28">
        <v>0</v>
      </c>
      <c r="Z64" s="28">
        <v>1</v>
      </c>
      <c r="AA64" s="28">
        <v>0</v>
      </c>
      <c r="AB64" s="28">
        <v>0</v>
      </c>
      <c r="AC64" s="28">
        <f t="shared" si="1"/>
        <v>21</v>
      </c>
    </row>
    <row r="65" spans="1:29" s="27" customFormat="1" ht="13" customHeight="1">
      <c r="A65" s="27" t="s">
        <v>189</v>
      </c>
      <c r="B65" s="39" t="s">
        <v>150</v>
      </c>
      <c r="C65" s="28">
        <v>74</v>
      </c>
      <c r="D65" s="28">
        <v>834</v>
      </c>
      <c r="E65" s="28">
        <v>833.65059417905297</v>
      </c>
      <c r="F65" s="42">
        <v>47.4</v>
      </c>
      <c r="G65" s="43" t="s">
        <v>40</v>
      </c>
      <c r="H65" s="42" t="s">
        <v>189</v>
      </c>
      <c r="I65" s="30">
        <v>61.4</v>
      </c>
      <c r="J65" s="11"/>
      <c r="K65" s="30">
        <v>61.4</v>
      </c>
      <c r="L65" s="28">
        <v>18605921</v>
      </c>
      <c r="M65" s="27">
        <v>5.0446666667000004</v>
      </c>
      <c r="N65" s="27">
        <v>26.8</v>
      </c>
      <c r="O65" s="27">
        <v>31.994223957079502</v>
      </c>
      <c r="P65" s="16">
        <v>0.8791000000000001</v>
      </c>
      <c r="Q65" s="28">
        <v>0</v>
      </c>
      <c r="R65" s="27">
        <v>1.7</v>
      </c>
      <c r="S65" s="28">
        <v>1</v>
      </c>
      <c r="T65" s="28">
        <v>1</v>
      </c>
      <c r="U65" s="28">
        <v>0</v>
      </c>
      <c r="V65" s="28">
        <v>1</v>
      </c>
      <c r="W65" s="28">
        <v>0</v>
      </c>
      <c r="X65" s="28">
        <v>0</v>
      </c>
      <c r="Y65" s="28">
        <v>0</v>
      </c>
      <c r="Z65" s="28">
        <v>0</v>
      </c>
      <c r="AA65" s="28">
        <v>0</v>
      </c>
      <c r="AB65" s="28">
        <v>0</v>
      </c>
      <c r="AC65" s="28">
        <f t="shared" si="1"/>
        <v>23</v>
      </c>
    </row>
    <row r="66" spans="1:29" s="27" customFormat="1" ht="13" customHeight="1">
      <c r="A66" s="27" t="s">
        <v>190</v>
      </c>
      <c r="B66" s="39" t="s">
        <v>151</v>
      </c>
      <c r="C66" s="28">
        <v>78.900000000000006</v>
      </c>
      <c r="D66" s="28">
        <v>648</v>
      </c>
      <c r="E66" s="28">
        <v>647.761993834397</v>
      </c>
      <c r="F66" s="42">
        <v>49.3</v>
      </c>
      <c r="G66" s="43" t="s">
        <v>40</v>
      </c>
      <c r="H66" s="11" t="s">
        <v>43</v>
      </c>
      <c r="I66" s="27">
        <v>60.4</v>
      </c>
      <c r="J66" s="11"/>
      <c r="K66" s="27">
        <v>60.4</v>
      </c>
      <c r="L66" s="28">
        <v>12883935</v>
      </c>
      <c r="M66" s="27">
        <v>5.8423999999999996</v>
      </c>
      <c r="N66" s="27">
        <v>17.2</v>
      </c>
      <c r="O66" s="27">
        <v>136.94658801020401</v>
      </c>
      <c r="P66" s="16">
        <v>0.6744</v>
      </c>
      <c r="Q66" s="28">
        <v>0</v>
      </c>
      <c r="R66" s="27">
        <v>16.2</v>
      </c>
      <c r="S66" s="28">
        <v>1</v>
      </c>
      <c r="T66" s="28">
        <v>1</v>
      </c>
      <c r="U66" s="28">
        <v>0</v>
      </c>
      <c r="V66" s="28">
        <v>1</v>
      </c>
      <c r="W66" s="28">
        <v>0</v>
      </c>
      <c r="X66" s="28">
        <v>0</v>
      </c>
      <c r="Y66" s="28">
        <v>0</v>
      </c>
      <c r="Z66" s="28">
        <v>0</v>
      </c>
      <c r="AA66" s="28">
        <v>0</v>
      </c>
      <c r="AB66" s="28">
        <v>0</v>
      </c>
      <c r="AC66" s="28">
        <f t="shared" si="1"/>
        <v>23</v>
      </c>
    </row>
    <row r="67" spans="1:29" s="27" customFormat="1" ht="13" customHeight="1">
      <c r="A67" s="27" t="s">
        <v>77</v>
      </c>
      <c r="B67" s="39" t="s">
        <v>152</v>
      </c>
      <c r="C67" s="28">
        <v>10</v>
      </c>
      <c r="D67" s="28">
        <v>11678</v>
      </c>
      <c r="E67" s="28">
        <v>11678.2389639502</v>
      </c>
      <c r="F67" s="46">
        <v>49.93</v>
      </c>
      <c r="G67" s="43" t="s">
        <v>41</v>
      </c>
      <c r="H67" s="42" t="s">
        <v>42</v>
      </c>
      <c r="I67" s="31">
        <v>49.93</v>
      </c>
      <c r="J67" s="11"/>
      <c r="K67" s="31">
        <v>49.93</v>
      </c>
      <c r="L67" s="28">
        <v>25347368</v>
      </c>
      <c r="M67" s="27">
        <v>2.7448000000000001</v>
      </c>
      <c r="N67" s="27">
        <v>67.3</v>
      </c>
      <c r="O67" s="27">
        <v>77.149194947496596</v>
      </c>
      <c r="P67" s="15">
        <v>0.58796199999999987</v>
      </c>
      <c r="Q67" s="28">
        <v>0</v>
      </c>
      <c r="R67" s="27">
        <v>49.4</v>
      </c>
      <c r="S67" s="28">
        <v>1</v>
      </c>
      <c r="T67" s="28">
        <v>1</v>
      </c>
      <c r="U67" s="28">
        <v>0</v>
      </c>
      <c r="V67" s="28">
        <v>0</v>
      </c>
      <c r="W67" s="28">
        <v>1</v>
      </c>
      <c r="X67" s="28">
        <v>0</v>
      </c>
      <c r="Y67" s="28">
        <v>0</v>
      </c>
      <c r="Z67" s="28">
        <v>0</v>
      </c>
      <c r="AA67" s="28">
        <v>0</v>
      </c>
      <c r="AB67" s="28">
        <v>0</v>
      </c>
      <c r="AC67" s="28">
        <f t="shared" si="1"/>
        <v>23</v>
      </c>
    </row>
    <row r="68" spans="1:29" s="27" customFormat="1" ht="13" customHeight="1">
      <c r="A68" s="27" t="s">
        <v>191</v>
      </c>
      <c r="B68" s="39" t="s">
        <v>153</v>
      </c>
      <c r="C68" s="28">
        <v>120</v>
      </c>
      <c r="D68" s="28">
        <v>1004</v>
      </c>
      <c r="E68" s="28">
        <v>1003.82098696036</v>
      </c>
      <c r="F68" s="42">
        <v>73.099999999999994</v>
      </c>
      <c r="G68" s="43" t="s">
        <v>41</v>
      </c>
      <c r="H68" s="42" t="s">
        <v>42</v>
      </c>
      <c r="I68" s="30">
        <v>73.099999999999994</v>
      </c>
      <c r="J68" s="11"/>
      <c r="K68" s="30">
        <v>73.099999999999994</v>
      </c>
      <c r="L68" s="28">
        <v>13518416</v>
      </c>
      <c r="M68" s="27">
        <v>6.7187999999999999</v>
      </c>
      <c r="N68" s="27">
        <v>30.5</v>
      </c>
      <c r="O68" s="27">
        <v>11.0789434432343</v>
      </c>
      <c r="P68" s="15">
        <v>0.69059999999999999</v>
      </c>
      <c r="Q68" s="28">
        <v>0</v>
      </c>
      <c r="R68" s="27">
        <v>80</v>
      </c>
      <c r="S68" s="28">
        <v>1</v>
      </c>
      <c r="T68" s="28">
        <v>1</v>
      </c>
      <c r="U68" s="28">
        <v>0</v>
      </c>
      <c r="V68" s="28">
        <v>1</v>
      </c>
      <c r="W68" s="28">
        <v>0</v>
      </c>
      <c r="X68" s="28">
        <v>0</v>
      </c>
      <c r="Y68" s="28">
        <v>0</v>
      </c>
      <c r="Z68" s="28">
        <v>0</v>
      </c>
      <c r="AA68" s="28">
        <v>0</v>
      </c>
      <c r="AB68" s="28">
        <v>0</v>
      </c>
      <c r="AC68" s="28">
        <f t="shared" si="1"/>
        <v>23</v>
      </c>
    </row>
    <row r="69" spans="1:29" s="27" customFormat="1" ht="13" customHeight="1">
      <c r="A69" s="27" t="s">
        <v>192</v>
      </c>
      <c r="B69" s="39" t="s">
        <v>154</v>
      </c>
      <c r="C69" s="28">
        <v>78</v>
      </c>
      <c r="D69" s="28">
        <v>1684</v>
      </c>
      <c r="E69" s="28">
        <v>1684.3817663069201</v>
      </c>
      <c r="F69" s="42">
        <v>39</v>
      </c>
      <c r="G69" s="43" t="s">
        <v>40</v>
      </c>
      <c r="H69" s="42" t="s">
        <v>192</v>
      </c>
      <c r="I69" s="30">
        <v>62.2</v>
      </c>
      <c r="J69" s="11"/>
      <c r="K69" s="30">
        <v>62.2</v>
      </c>
      <c r="L69" s="28">
        <v>3068742</v>
      </c>
      <c r="M69" s="27">
        <v>5.5876000000000001</v>
      </c>
      <c r="N69" s="27">
        <v>40.4</v>
      </c>
      <c r="O69" s="27">
        <v>2.9932521800198999</v>
      </c>
      <c r="P69" s="16">
        <v>0.61499999999999999</v>
      </c>
      <c r="Q69" s="28">
        <v>1</v>
      </c>
      <c r="R69" s="27">
        <v>99.4</v>
      </c>
      <c r="S69" s="28">
        <v>1</v>
      </c>
      <c r="T69" s="28">
        <v>1</v>
      </c>
      <c r="U69" s="28">
        <v>0</v>
      </c>
      <c r="V69" s="28">
        <v>1</v>
      </c>
      <c r="W69" s="28">
        <v>0</v>
      </c>
      <c r="X69" s="28">
        <v>0</v>
      </c>
      <c r="Y69" s="28">
        <v>0</v>
      </c>
      <c r="Z69" s="28">
        <v>0</v>
      </c>
      <c r="AA69" s="28">
        <v>0</v>
      </c>
      <c r="AB69" s="28">
        <v>0</v>
      </c>
      <c r="AC69" s="28">
        <f t="shared" si="1"/>
        <v>23</v>
      </c>
    </row>
    <row r="70" spans="1:29" s="27" customFormat="1" ht="13" customHeight="1">
      <c r="A70" s="27" t="s">
        <v>186</v>
      </c>
      <c r="B70" s="39" t="s">
        <v>155</v>
      </c>
      <c r="C70" s="28">
        <v>13.062340000000001</v>
      </c>
      <c r="D70" s="28">
        <v>9975</v>
      </c>
      <c r="E70" s="28">
        <v>9975.2116568276906</v>
      </c>
      <c r="F70" s="46">
        <v>37.1</v>
      </c>
      <c r="G70" s="43" t="s">
        <v>41</v>
      </c>
      <c r="H70" s="42" t="s">
        <v>42</v>
      </c>
      <c r="I70" s="31">
        <v>37.1</v>
      </c>
      <c r="J70" s="11"/>
      <c r="K70" s="31">
        <v>37.1</v>
      </c>
      <c r="L70" s="28">
        <v>1243253</v>
      </c>
      <c r="M70" s="27">
        <v>1.984</v>
      </c>
      <c r="N70" s="27">
        <v>42.4</v>
      </c>
      <c r="O70" s="27">
        <v>612.43990147783302</v>
      </c>
      <c r="P70" s="16">
        <v>0.46339999999999992</v>
      </c>
      <c r="Q70" s="28">
        <v>0</v>
      </c>
      <c r="R70" s="27">
        <v>16.399999999999999</v>
      </c>
      <c r="S70" s="28">
        <v>1</v>
      </c>
      <c r="T70" s="28">
        <v>1</v>
      </c>
      <c r="U70" s="28">
        <v>0</v>
      </c>
      <c r="V70" s="28">
        <v>1</v>
      </c>
      <c r="W70" s="28">
        <v>0</v>
      </c>
      <c r="X70" s="28">
        <v>0</v>
      </c>
      <c r="Y70" s="28">
        <v>0</v>
      </c>
      <c r="Z70" s="28">
        <v>0</v>
      </c>
      <c r="AA70" s="28">
        <v>0</v>
      </c>
      <c r="AB70" s="28">
        <v>0</v>
      </c>
      <c r="AC70" s="28">
        <f t="shared" si="1"/>
        <v>23</v>
      </c>
    </row>
    <row r="71" spans="1:29" s="27" customFormat="1" ht="13" customHeight="1">
      <c r="A71" s="27" t="s">
        <v>325</v>
      </c>
      <c r="B71" s="39" t="s">
        <v>156</v>
      </c>
      <c r="C71" s="28">
        <v>29.5</v>
      </c>
      <c r="D71" s="28">
        <v>11387</v>
      </c>
      <c r="E71" s="28">
        <v>11387.209064483501</v>
      </c>
      <c r="F71" s="42">
        <v>49.940585999999996</v>
      </c>
      <c r="G71" s="43" t="s">
        <v>41</v>
      </c>
      <c r="H71" s="42" t="s">
        <v>42</v>
      </c>
      <c r="I71" s="30">
        <v>49.940585999999996</v>
      </c>
      <c r="J71" s="11"/>
      <c r="K71" s="30">
        <v>49.940585999999996</v>
      </c>
      <c r="L71" s="28">
        <v>103089132.564478</v>
      </c>
      <c r="M71" s="27">
        <v>2.11</v>
      </c>
      <c r="N71" s="27">
        <v>76</v>
      </c>
      <c r="O71" s="27">
        <v>54.010411624977301</v>
      </c>
      <c r="P71" s="16">
        <v>0.54180000000000006</v>
      </c>
      <c r="Q71" s="28">
        <v>0</v>
      </c>
      <c r="R71" s="27">
        <v>0</v>
      </c>
      <c r="S71" s="28">
        <v>1</v>
      </c>
      <c r="T71" s="28">
        <v>1</v>
      </c>
      <c r="U71" s="28">
        <v>0</v>
      </c>
      <c r="V71" s="28">
        <v>0</v>
      </c>
      <c r="W71" s="28">
        <v>0</v>
      </c>
      <c r="X71" s="28">
        <v>0</v>
      </c>
      <c r="Y71" s="28">
        <v>1</v>
      </c>
      <c r="Z71" s="28">
        <v>0</v>
      </c>
      <c r="AA71" s="28">
        <v>0</v>
      </c>
      <c r="AB71" s="28">
        <v>0</v>
      </c>
      <c r="AC71" s="28">
        <f t="shared" si="1"/>
        <v>23</v>
      </c>
    </row>
    <row r="72" spans="1:29" s="27" customFormat="1" ht="13" customHeight="1">
      <c r="A72" s="27" t="s">
        <v>78</v>
      </c>
      <c r="B72" s="39" t="s">
        <v>157</v>
      </c>
      <c r="C72" s="28">
        <v>36.1</v>
      </c>
      <c r="D72" s="28">
        <v>2609</v>
      </c>
      <c r="E72" s="28">
        <v>2608.5030027334301</v>
      </c>
      <c r="F72" s="42">
        <v>44</v>
      </c>
      <c r="G72" s="43" t="s">
        <v>40</v>
      </c>
      <c r="H72" s="42" t="s">
        <v>44</v>
      </c>
      <c r="I72" s="30">
        <v>52.7</v>
      </c>
      <c r="J72" s="11"/>
      <c r="K72" s="30">
        <v>52.7</v>
      </c>
      <c r="L72" s="28">
        <v>2554000</v>
      </c>
      <c r="M72" s="27">
        <v>2.3279999999999998</v>
      </c>
      <c r="N72" s="27">
        <v>56.7</v>
      </c>
      <c r="O72" s="27">
        <v>1.6303862112990699</v>
      </c>
      <c r="P72" s="16">
        <v>0.36822400000000033</v>
      </c>
      <c r="Q72" s="28">
        <v>0</v>
      </c>
      <c r="R72" s="27">
        <v>1.4</v>
      </c>
      <c r="S72" s="28">
        <v>1</v>
      </c>
      <c r="T72" s="28">
        <v>1</v>
      </c>
      <c r="U72" s="28">
        <v>0</v>
      </c>
      <c r="V72" s="28">
        <v>0</v>
      </c>
      <c r="W72" s="28">
        <v>1</v>
      </c>
      <c r="X72" s="28">
        <v>0</v>
      </c>
      <c r="Y72" s="28">
        <v>0</v>
      </c>
      <c r="Z72" s="28">
        <v>0</v>
      </c>
      <c r="AA72" s="28">
        <v>0</v>
      </c>
      <c r="AB72" s="28">
        <v>0</v>
      </c>
      <c r="AC72" s="28">
        <f t="shared" si="1"/>
        <v>23</v>
      </c>
    </row>
    <row r="73" spans="1:29" s="27" customFormat="1" ht="13" customHeight="1">
      <c r="A73" s="27" t="s">
        <v>274</v>
      </c>
      <c r="B73" s="39" t="s">
        <v>158</v>
      </c>
      <c r="C73" s="28">
        <v>36</v>
      </c>
      <c r="D73" s="28">
        <v>3554</v>
      </c>
      <c r="E73" s="28">
        <v>3554.4278964219602</v>
      </c>
      <c r="F73" s="42">
        <v>39.4</v>
      </c>
      <c r="G73" s="43" t="s">
        <v>40</v>
      </c>
      <c r="H73" s="42" t="s">
        <v>39</v>
      </c>
      <c r="I73" s="30">
        <v>48.2</v>
      </c>
      <c r="J73" s="11"/>
      <c r="K73" s="30">
        <v>48.2</v>
      </c>
      <c r="L73" s="28">
        <v>30142708.798309799</v>
      </c>
      <c r="M73" s="27">
        <v>2.3995656895000002</v>
      </c>
      <c r="N73" s="27">
        <v>58.7</v>
      </c>
      <c r="O73" s="27">
        <v>67.539118974478697</v>
      </c>
      <c r="P73" s="16">
        <v>0.48405717924597985</v>
      </c>
      <c r="Q73" s="28">
        <v>1</v>
      </c>
      <c r="R73" s="27">
        <v>99.4</v>
      </c>
      <c r="S73" s="28">
        <v>1</v>
      </c>
      <c r="T73" s="28">
        <v>1</v>
      </c>
      <c r="U73" s="28">
        <v>0</v>
      </c>
      <c r="V73" s="28">
        <v>0</v>
      </c>
      <c r="W73" s="28">
        <v>0</v>
      </c>
      <c r="X73" s="28">
        <v>0</v>
      </c>
      <c r="Y73" s="28">
        <v>0</v>
      </c>
      <c r="Z73" s="28">
        <v>1</v>
      </c>
      <c r="AA73" s="28">
        <v>0</v>
      </c>
      <c r="AB73" s="28">
        <v>0</v>
      </c>
      <c r="AC73" s="28">
        <f t="shared" ref="AC73:AC103" si="2">COUNT(C73:AB73)</f>
        <v>23</v>
      </c>
    </row>
    <row r="74" spans="1:29" s="27" customFormat="1" ht="13" customHeight="1">
      <c r="A74" s="27" t="s">
        <v>187</v>
      </c>
      <c r="B74" s="39" t="s">
        <v>159</v>
      </c>
      <c r="C74" s="28">
        <v>100</v>
      </c>
      <c r="D74" s="28">
        <v>677</v>
      </c>
      <c r="E74" s="28">
        <v>677.26246043176104</v>
      </c>
      <c r="F74" s="42">
        <v>39.4</v>
      </c>
      <c r="G74" s="43" t="s">
        <v>40</v>
      </c>
      <c r="H74" s="11" t="s">
        <v>43</v>
      </c>
      <c r="I74" s="27">
        <v>50.5</v>
      </c>
      <c r="J74" s="11"/>
      <c r="K74" s="27">
        <v>50.5</v>
      </c>
      <c r="L74" s="28">
        <v>19792295</v>
      </c>
      <c r="M74" s="27">
        <v>5.3</v>
      </c>
      <c r="N74" s="27">
        <v>34.5</v>
      </c>
      <c r="O74" s="27">
        <v>25.2423765129003</v>
      </c>
      <c r="P74" s="15">
        <v>0.69321600000000005</v>
      </c>
      <c r="Q74" s="28">
        <v>0</v>
      </c>
      <c r="R74" s="27">
        <v>13</v>
      </c>
      <c r="S74" s="28">
        <v>1</v>
      </c>
      <c r="T74" s="28">
        <v>1</v>
      </c>
      <c r="U74" s="28">
        <v>0</v>
      </c>
      <c r="V74" s="28">
        <v>1</v>
      </c>
      <c r="W74" s="28">
        <v>0</v>
      </c>
      <c r="X74" s="28">
        <v>0</v>
      </c>
      <c r="Y74" s="28">
        <v>0</v>
      </c>
      <c r="Z74" s="28">
        <v>0</v>
      </c>
      <c r="AA74" s="28">
        <v>0</v>
      </c>
      <c r="AB74" s="28">
        <v>0</v>
      </c>
      <c r="AC74" s="28">
        <f t="shared" si="2"/>
        <v>23</v>
      </c>
    </row>
    <row r="75" spans="1:29" s="27" customFormat="1" ht="13" customHeight="1">
      <c r="A75" s="27" t="s">
        <v>79</v>
      </c>
      <c r="B75" s="39" t="s">
        <v>160</v>
      </c>
      <c r="C75" s="28">
        <v>75</v>
      </c>
      <c r="D75" s="28">
        <v>838</v>
      </c>
      <c r="E75" s="28">
        <v>838.27419999999802</v>
      </c>
      <c r="F75" s="11"/>
      <c r="G75" s="45"/>
      <c r="H75" s="11"/>
      <c r="J75" s="11" t="s">
        <v>104</v>
      </c>
      <c r="K75" s="29">
        <v>44.9</v>
      </c>
      <c r="L75" s="28">
        <v>50519492</v>
      </c>
      <c r="M75" s="27">
        <v>2.2296</v>
      </c>
      <c r="N75" s="27">
        <v>30.6</v>
      </c>
      <c r="O75" s="27">
        <v>76.829886700631107</v>
      </c>
      <c r="P75" s="15">
        <v>0.50618600000000014</v>
      </c>
      <c r="Q75" s="28">
        <v>0</v>
      </c>
      <c r="R75" s="27">
        <v>3.6</v>
      </c>
      <c r="S75" s="28">
        <v>1</v>
      </c>
      <c r="T75" s="28">
        <v>1</v>
      </c>
      <c r="U75" s="28">
        <v>0</v>
      </c>
      <c r="V75" s="28">
        <v>0</v>
      </c>
      <c r="W75" s="28">
        <v>1</v>
      </c>
      <c r="X75" s="28">
        <v>0</v>
      </c>
      <c r="Y75" s="28">
        <v>0</v>
      </c>
      <c r="Z75" s="28">
        <v>0</v>
      </c>
      <c r="AA75" s="28">
        <v>0</v>
      </c>
      <c r="AB75" s="28">
        <v>0</v>
      </c>
      <c r="AC75" s="28">
        <f t="shared" si="2"/>
        <v>21</v>
      </c>
    </row>
    <row r="76" spans="1:29" s="27" customFormat="1" ht="13" customHeight="1">
      <c r="A76" s="27" t="s">
        <v>80</v>
      </c>
      <c r="B76" s="39" t="s">
        <v>161</v>
      </c>
      <c r="C76" s="28">
        <v>46</v>
      </c>
      <c r="D76" s="28">
        <v>4599</v>
      </c>
      <c r="E76" s="28">
        <v>4599.3912939050197</v>
      </c>
      <c r="F76" s="42">
        <v>73.900000000000006</v>
      </c>
      <c r="G76" s="43" t="s">
        <v>40</v>
      </c>
      <c r="H76" s="11" t="s">
        <v>93</v>
      </c>
      <c r="I76" s="30">
        <v>79.099999999999994</v>
      </c>
      <c r="J76" s="11"/>
      <c r="K76" s="30">
        <v>79.099999999999994</v>
      </c>
      <c r="L76" s="28">
        <v>2031252</v>
      </c>
      <c r="M76" s="27">
        <v>3.6648000000000001</v>
      </c>
      <c r="N76" s="27">
        <v>35.1</v>
      </c>
      <c r="O76" s="27">
        <v>2.46723754691542</v>
      </c>
      <c r="P76" s="16">
        <v>0.63290399999999991</v>
      </c>
      <c r="Q76" s="28">
        <v>0</v>
      </c>
      <c r="R76" s="27">
        <v>0</v>
      </c>
      <c r="S76" s="28">
        <v>1</v>
      </c>
      <c r="T76" s="28">
        <v>1</v>
      </c>
      <c r="U76" s="28">
        <v>0</v>
      </c>
      <c r="V76" s="28">
        <v>1</v>
      </c>
      <c r="W76" s="28">
        <v>0</v>
      </c>
      <c r="X76" s="28">
        <v>0</v>
      </c>
      <c r="Y76" s="28">
        <v>0</v>
      </c>
      <c r="Z76" s="28">
        <v>0</v>
      </c>
      <c r="AA76" s="28">
        <v>0</v>
      </c>
      <c r="AB76" s="28">
        <v>0</v>
      </c>
      <c r="AC76" s="28">
        <f t="shared" si="2"/>
        <v>23</v>
      </c>
    </row>
    <row r="77" spans="1:29" s="27" customFormat="1" ht="13" customHeight="1">
      <c r="A77" s="27" t="s">
        <v>231</v>
      </c>
      <c r="B77" s="39" t="s">
        <v>162</v>
      </c>
      <c r="C77" s="28">
        <v>48.6</v>
      </c>
      <c r="D77" s="28">
        <v>960</v>
      </c>
      <c r="E77" s="28">
        <v>960.43880888705098</v>
      </c>
      <c r="F77" s="42">
        <v>54.6</v>
      </c>
      <c r="G77" s="43" t="s">
        <v>41</v>
      </c>
      <c r="H77" s="42" t="s">
        <v>42</v>
      </c>
      <c r="I77" s="30">
        <v>54.6</v>
      </c>
      <c r="J77" s="11"/>
      <c r="K77" s="30">
        <v>54.6</v>
      </c>
      <c r="L77" s="28">
        <v>27132629</v>
      </c>
      <c r="M77" s="27">
        <v>3.4618000000000002</v>
      </c>
      <c r="N77" s="27">
        <v>15.8</v>
      </c>
      <c r="O77" s="27">
        <v>189.738664335664</v>
      </c>
      <c r="P77" s="15">
        <v>0.66322199999999998</v>
      </c>
      <c r="Q77" s="28">
        <v>0</v>
      </c>
      <c r="R77" s="27">
        <v>3</v>
      </c>
      <c r="S77" s="28">
        <v>1</v>
      </c>
      <c r="T77" s="28">
        <v>1</v>
      </c>
      <c r="U77" s="28">
        <v>0</v>
      </c>
      <c r="V77" s="28">
        <v>0</v>
      </c>
      <c r="W77" s="28">
        <v>0</v>
      </c>
      <c r="X77" s="28">
        <v>0</v>
      </c>
      <c r="Y77" s="28">
        <v>0</v>
      </c>
      <c r="Z77" s="28">
        <v>0</v>
      </c>
      <c r="AA77" s="28">
        <v>0</v>
      </c>
      <c r="AB77" s="28">
        <v>1</v>
      </c>
      <c r="AC77" s="28">
        <f t="shared" si="2"/>
        <v>23</v>
      </c>
    </row>
    <row r="78" spans="1:29" s="27" customFormat="1" ht="13" customHeight="1">
      <c r="A78" s="27" t="s">
        <v>272</v>
      </c>
      <c r="B78" s="39" t="s">
        <v>163</v>
      </c>
      <c r="C78" s="28">
        <v>30</v>
      </c>
      <c r="D78" s="28">
        <v>2640</v>
      </c>
      <c r="E78" s="28">
        <v>2639.7179999999798</v>
      </c>
      <c r="F78" s="42">
        <v>54.419850999999994</v>
      </c>
      <c r="G78" s="43" t="s">
        <v>41</v>
      </c>
      <c r="H78" s="42" t="s">
        <v>42</v>
      </c>
      <c r="I78" s="30">
        <v>54.419850999999994</v>
      </c>
      <c r="J78" s="11"/>
      <c r="K78" s="30">
        <v>54.419850999999994</v>
      </c>
      <c r="L78" s="28">
        <v>5149311</v>
      </c>
      <c r="M78" s="27">
        <v>3.0846</v>
      </c>
      <c r="N78" s="27">
        <v>59</v>
      </c>
      <c r="O78" s="27">
        <v>42.416070840197698</v>
      </c>
      <c r="P78" s="15">
        <v>0.48440000000000016</v>
      </c>
      <c r="Q78" s="28">
        <v>0</v>
      </c>
      <c r="R78" s="27">
        <v>0</v>
      </c>
      <c r="S78" s="28">
        <v>1</v>
      </c>
      <c r="T78" s="28">
        <v>1</v>
      </c>
      <c r="U78" s="28">
        <v>0</v>
      </c>
      <c r="V78" s="28">
        <v>0</v>
      </c>
      <c r="W78" s="28">
        <v>0</v>
      </c>
      <c r="X78" s="28">
        <v>0</v>
      </c>
      <c r="Y78" s="28">
        <v>1</v>
      </c>
      <c r="Z78" s="28">
        <v>0</v>
      </c>
      <c r="AA78" s="28">
        <v>0</v>
      </c>
      <c r="AB78" s="28">
        <v>0</v>
      </c>
      <c r="AC78" s="28">
        <f t="shared" si="2"/>
        <v>23</v>
      </c>
    </row>
    <row r="79" spans="1:29" s="27" customFormat="1" ht="13" customHeight="1">
      <c r="A79" s="27" t="s">
        <v>170</v>
      </c>
      <c r="B79" s="39" t="s">
        <v>279</v>
      </c>
      <c r="C79" s="28">
        <v>150</v>
      </c>
      <c r="D79" s="28">
        <v>602</v>
      </c>
      <c r="E79" s="28">
        <v>602.200099015359</v>
      </c>
      <c r="F79" s="42">
        <v>50.6</v>
      </c>
      <c r="G79" s="43" t="s">
        <v>40</v>
      </c>
      <c r="H79" s="11" t="s">
        <v>43</v>
      </c>
      <c r="I79" s="27">
        <v>61.7</v>
      </c>
      <c r="J79" s="11"/>
      <c r="K79" s="27">
        <v>61.7</v>
      </c>
      <c r="L79" s="28">
        <v>13956977</v>
      </c>
      <c r="M79" s="27">
        <v>7.6673999999999998</v>
      </c>
      <c r="N79" s="27">
        <v>16.8</v>
      </c>
      <c r="O79" s="27">
        <v>11.0183760953659</v>
      </c>
      <c r="P79" s="15">
        <v>0.65176199999999995</v>
      </c>
      <c r="Q79" s="28">
        <v>0</v>
      </c>
      <c r="R79" s="27">
        <v>87.9</v>
      </c>
      <c r="S79" s="28">
        <v>1</v>
      </c>
      <c r="T79" s="28">
        <v>1</v>
      </c>
      <c r="U79" s="28">
        <v>0</v>
      </c>
      <c r="V79" s="28">
        <v>1</v>
      </c>
      <c r="W79" s="28">
        <v>0</v>
      </c>
      <c r="X79" s="28">
        <v>0</v>
      </c>
      <c r="Y79" s="28">
        <v>0</v>
      </c>
      <c r="Z79" s="28">
        <v>0</v>
      </c>
      <c r="AA79" s="28">
        <v>0</v>
      </c>
      <c r="AB79" s="28">
        <v>0</v>
      </c>
      <c r="AC79" s="28">
        <f t="shared" si="2"/>
        <v>23</v>
      </c>
    </row>
    <row r="80" spans="1:29" s="27" customFormat="1" ht="13" customHeight="1">
      <c r="A80" s="27" t="s">
        <v>171</v>
      </c>
      <c r="B80" s="39" t="s">
        <v>280</v>
      </c>
      <c r="C80" s="28">
        <v>100</v>
      </c>
      <c r="D80" s="28">
        <v>1520</v>
      </c>
      <c r="E80" s="28">
        <v>1519.6994541255599</v>
      </c>
      <c r="F80" s="42">
        <v>52.2</v>
      </c>
      <c r="G80" s="43" t="s">
        <v>41</v>
      </c>
      <c r="H80" s="42" t="s">
        <v>42</v>
      </c>
      <c r="I80" s="30">
        <v>52.2</v>
      </c>
      <c r="J80" s="11"/>
      <c r="K80" s="30">
        <v>52.2</v>
      </c>
      <c r="L80" s="28">
        <v>141356083</v>
      </c>
      <c r="M80" s="27">
        <v>5.7</v>
      </c>
      <c r="N80" s="27">
        <v>48.2</v>
      </c>
      <c r="O80" s="27">
        <v>155.205027613997</v>
      </c>
      <c r="P80" s="15">
        <v>0.85045999999999999</v>
      </c>
      <c r="Q80" s="28">
        <v>0</v>
      </c>
      <c r="R80" s="27">
        <v>45</v>
      </c>
      <c r="S80" s="28">
        <v>1</v>
      </c>
      <c r="T80" s="28">
        <v>1</v>
      </c>
      <c r="U80" s="28">
        <v>0</v>
      </c>
      <c r="V80" s="28">
        <v>1</v>
      </c>
      <c r="W80" s="28">
        <v>0</v>
      </c>
      <c r="X80" s="28">
        <v>0</v>
      </c>
      <c r="Y80" s="28">
        <v>0</v>
      </c>
      <c r="Z80" s="28">
        <v>0</v>
      </c>
      <c r="AA80" s="28">
        <v>0</v>
      </c>
      <c r="AB80" s="28">
        <v>0</v>
      </c>
      <c r="AC80" s="28">
        <f t="shared" si="2"/>
        <v>23</v>
      </c>
    </row>
    <row r="81" spans="1:29" s="27" customFormat="1" ht="13" customHeight="1">
      <c r="A81" s="27" t="s">
        <v>275</v>
      </c>
      <c r="B81" s="39" t="s">
        <v>281</v>
      </c>
      <c r="C81" s="28">
        <v>10</v>
      </c>
      <c r="D81" s="28">
        <v>20350</v>
      </c>
      <c r="E81" s="28">
        <v>20350.2122087811</v>
      </c>
      <c r="F81" s="11"/>
      <c r="G81" s="45"/>
      <c r="H81" s="11"/>
      <c r="J81" s="11" t="s">
        <v>267</v>
      </c>
      <c r="K81" s="29">
        <v>44.233333333333327</v>
      </c>
      <c r="L81" s="28">
        <v>2566981</v>
      </c>
      <c r="M81" s="27">
        <v>3.4413999999999998</v>
      </c>
      <c r="N81" s="27">
        <v>71.5</v>
      </c>
      <c r="O81" s="27">
        <v>8.2939612277867507</v>
      </c>
      <c r="P81" s="15">
        <v>0.43725600000000009</v>
      </c>
      <c r="Q81" s="28">
        <v>1</v>
      </c>
      <c r="R81" s="27">
        <v>98.9</v>
      </c>
      <c r="S81" s="28">
        <v>1</v>
      </c>
      <c r="T81" s="28">
        <v>1</v>
      </c>
      <c r="U81" s="28">
        <v>0</v>
      </c>
      <c r="V81" s="28">
        <v>0</v>
      </c>
      <c r="W81" s="28">
        <v>0</v>
      </c>
      <c r="X81" s="28">
        <v>0</v>
      </c>
      <c r="Y81" s="28">
        <v>0</v>
      </c>
      <c r="Z81" s="28">
        <v>1</v>
      </c>
      <c r="AA81" s="28">
        <v>0</v>
      </c>
      <c r="AB81" s="28">
        <v>0</v>
      </c>
      <c r="AC81" s="28">
        <f t="shared" si="2"/>
        <v>21</v>
      </c>
    </row>
    <row r="82" spans="1:29" s="27" customFormat="1" ht="13" customHeight="1">
      <c r="A82" s="27" t="s">
        <v>232</v>
      </c>
      <c r="B82" s="39" t="s">
        <v>282</v>
      </c>
      <c r="C82" s="28">
        <v>79</v>
      </c>
      <c r="D82" s="28">
        <v>2184</v>
      </c>
      <c r="E82" s="28">
        <v>2184.35952148767</v>
      </c>
      <c r="F82" s="42">
        <v>31</v>
      </c>
      <c r="G82" s="43" t="s">
        <v>40</v>
      </c>
      <c r="H82" s="42" t="s">
        <v>46</v>
      </c>
      <c r="I82" s="30">
        <v>36.799999999999997</v>
      </c>
      <c r="J82" s="11"/>
      <c r="K82" s="30">
        <v>36.799999999999997</v>
      </c>
      <c r="L82" s="28">
        <v>155772000</v>
      </c>
      <c r="M82" s="27">
        <v>4.1166666666999996</v>
      </c>
      <c r="N82" s="27">
        <v>34.9</v>
      </c>
      <c r="O82" s="27">
        <v>202.070361145704</v>
      </c>
      <c r="P82" s="16">
        <v>0.70979999999999988</v>
      </c>
      <c r="Q82" s="28">
        <v>1</v>
      </c>
      <c r="R82" s="27">
        <v>96.8</v>
      </c>
      <c r="S82" s="28">
        <v>1</v>
      </c>
      <c r="T82" s="28">
        <v>1</v>
      </c>
      <c r="U82" s="28">
        <v>0</v>
      </c>
      <c r="V82" s="28">
        <v>0</v>
      </c>
      <c r="W82" s="28">
        <v>0</v>
      </c>
      <c r="X82" s="28">
        <v>0</v>
      </c>
      <c r="Y82" s="28">
        <v>0</v>
      </c>
      <c r="Z82" s="28">
        <v>0</v>
      </c>
      <c r="AA82" s="28">
        <v>0</v>
      </c>
      <c r="AB82" s="28">
        <v>1</v>
      </c>
      <c r="AC82" s="28">
        <f t="shared" si="2"/>
        <v>23</v>
      </c>
    </row>
    <row r="83" spans="1:29" s="27" customFormat="1" ht="13" customHeight="1">
      <c r="A83" s="27" t="s">
        <v>273</v>
      </c>
      <c r="B83" s="39" t="s">
        <v>283</v>
      </c>
      <c r="C83" s="28">
        <v>18.5</v>
      </c>
      <c r="D83" s="28">
        <v>8439</v>
      </c>
      <c r="E83" s="28">
        <v>8439.4079999999703</v>
      </c>
      <c r="F83" s="48">
        <v>54.8157</v>
      </c>
      <c r="G83" s="43" t="s">
        <v>41</v>
      </c>
      <c r="H83" s="42" t="s">
        <v>42</v>
      </c>
      <c r="I83" s="37">
        <v>54.8157</v>
      </c>
      <c r="J83" s="11"/>
      <c r="K83" s="37">
        <v>54.8157</v>
      </c>
      <c r="L83" s="28">
        <v>3231502</v>
      </c>
      <c r="M83" s="27">
        <v>2.6166</v>
      </c>
      <c r="N83" s="27">
        <v>70.8</v>
      </c>
      <c r="O83" s="27">
        <v>43.416659948945302</v>
      </c>
      <c r="P83" s="15">
        <v>0.55279999999999996</v>
      </c>
      <c r="Q83" s="28">
        <v>0</v>
      </c>
      <c r="R83" s="27">
        <v>4.5</v>
      </c>
      <c r="S83" s="28">
        <v>1</v>
      </c>
      <c r="T83" s="28">
        <v>1</v>
      </c>
      <c r="U83" s="28">
        <v>0</v>
      </c>
      <c r="V83" s="28">
        <v>0</v>
      </c>
      <c r="W83" s="28">
        <v>0</v>
      </c>
      <c r="X83" s="28">
        <v>0</v>
      </c>
      <c r="Y83" s="28">
        <v>1</v>
      </c>
      <c r="Z83" s="28">
        <v>0</v>
      </c>
      <c r="AA83" s="28">
        <v>0</v>
      </c>
      <c r="AB83" s="28">
        <v>0</v>
      </c>
      <c r="AC83" s="28">
        <f t="shared" si="2"/>
        <v>23</v>
      </c>
    </row>
    <row r="84" spans="1:29" s="27" customFormat="1" ht="13" customHeight="1">
      <c r="A84" s="27" t="s">
        <v>11</v>
      </c>
      <c r="B84" s="39" t="s">
        <v>284</v>
      </c>
      <c r="C84" s="28">
        <v>55.2</v>
      </c>
      <c r="D84" s="28">
        <v>1754</v>
      </c>
      <c r="E84" s="28">
        <v>1753.69299999998</v>
      </c>
      <c r="F84" s="42">
        <v>50.4</v>
      </c>
      <c r="G84" s="43" t="s">
        <v>40</v>
      </c>
      <c r="H84" s="42" t="s">
        <v>44</v>
      </c>
      <c r="I84" s="30">
        <v>59.1</v>
      </c>
      <c r="J84" s="11"/>
      <c r="K84" s="30">
        <v>59.1</v>
      </c>
      <c r="L84" s="28">
        <v>5887138</v>
      </c>
      <c r="M84" s="27">
        <v>3.7964000000000002</v>
      </c>
      <c r="N84" s="27">
        <v>13.4</v>
      </c>
      <c r="O84" s="27">
        <v>12.999907256105599</v>
      </c>
      <c r="P84" s="15">
        <v>0.27180000000000015</v>
      </c>
      <c r="Q84" s="28">
        <v>0</v>
      </c>
      <c r="R84" s="27">
        <v>0</v>
      </c>
      <c r="S84" s="28">
        <v>1</v>
      </c>
      <c r="T84" s="28">
        <v>1</v>
      </c>
      <c r="U84" s="28">
        <v>0</v>
      </c>
      <c r="V84" s="28">
        <v>0</v>
      </c>
      <c r="W84" s="28">
        <v>1</v>
      </c>
      <c r="X84" s="28">
        <v>0</v>
      </c>
      <c r="Y84" s="28">
        <v>0</v>
      </c>
      <c r="Z84" s="28">
        <v>0</v>
      </c>
      <c r="AA84" s="28">
        <v>0</v>
      </c>
      <c r="AB84" s="28">
        <v>0</v>
      </c>
      <c r="AC84" s="28">
        <f t="shared" si="2"/>
        <v>23</v>
      </c>
    </row>
    <row r="85" spans="1:29" s="27" customFormat="1" ht="13" customHeight="1">
      <c r="A85" s="27" t="s">
        <v>51</v>
      </c>
      <c r="B85" s="39" t="s">
        <v>285</v>
      </c>
      <c r="C85" s="28">
        <v>20</v>
      </c>
      <c r="D85" s="28">
        <v>3824</v>
      </c>
      <c r="E85" s="28">
        <v>3824.27779931447</v>
      </c>
      <c r="F85" s="42">
        <v>55.210921999999997</v>
      </c>
      <c r="G85" s="43" t="s">
        <v>41</v>
      </c>
      <c r="H85" s="42" t="s">
        <v>42</v>
      </c>
      <c r="I85" s="30">
        <v>55.210921999999997</v>
      </c>
      <c r="J85" s="11"/>
      <c r="K85" s="30">
        <v>55.210921999999997</v>
      </c>
      <c r="L85" s="28">
        <v>5898651</v>
      </c>
      <c r="M85" s="27">
        <v>3.6738</v>
      </c>
      <c r="N85" s="27">
        <v>58.5</v>
      </c>
      <c r="O85" s="27">
        <v>14.846843694940899</v>
      </c>
      <c r="P85" s="16">
        <v>0.16889999999999994</v>
      </c>
      <c r="Q85" s="28">
        <v>0</v>
      </c>
      <c r="R85" s="27">
        <v>0</v>
      </c>
      <c r="S85" s="28">
        <v>1</v>
      </c>
      <c r="T85" s="28">
        <v>1</v>
      </c>
      <c r="U85" s="28">
        <v>0</v>
      </c>
      <c r="V85" s="28">
        <v>0</v>
      </c>
      <c r="W85" s="28">
        <v>0</v>
      </c>
      <c r="X85" s="28">
        <v>0</v>
      </c>
      <c r="Y85" s="28">
        <v>1</v>
      </c>
      <c r="Z85" s="28">
        <v>0</v>
      </c>
      <c r="AA85" s="28">
        <v>0</v>
      </c>
      <c r="AB85" s="28">
        <v>0</v>
      </c>
      <c r="AC85" s="28">
        <f t="shared" si="2"/>
        <v>23</v>
      </c>
    </row>
    <row r="86" spans="1:29" s="27" customFormat="1" ht="13" customHeight="1">
      <c r="A86" s="27" t="s">
        <v>52</v>
      </c>
      <c r="B86" s="39" t="s">
        <v>286</v>
      </c>
      <c r="C86" s="28">
        <v>22.8</v>
      </c>
      <c r="D86" s="28">
        <v>6452</v>
      </c>
      <c r="E86" s="28">
        <v>6452.4266593270404</v>
      </c>
      <c r="F86" s="42">
        <v>49.33</v>
      </c>
      <c r="G86" s="43" t="s">
        <v>41</v>
      </c>
      <c r="H86" s="42" t="s">
        <v>42</v>
      </c>
      <c r="I86" s="30">
        <v>49.33</v>
      </c>
      <c r="J86" s="11"/>
      <c r="K86" s="30">
        <v>49.33</v>
      </c>
      <c r="L86" s="28">
        <v>27968244</v>
      </c>
      <c r="M86" s="27">
        <v>2.8639999999999999</v>
      </c>
      <c r="N86" s="27">
        <v>72.599999999999994</v>
      </c>
      <c r="O86" s="27">
        <v>21.850190625</v>
      </c>
      <c r="P86" s="15">
        <v>0.65657699999999997</v>
      </c>
      <c r="Q86" s="28">
        <v>0</v>
      </c>
      <c r="R86" s="27">
        <v>0</v>
      </c>
      <c r="S86" s="28">
        <v>1</v>
      </c>
      <c r="T86" s="28">
        <v>1</v>
      </c>
      <c r="U86" s="28">
        <v>0</v>
      </c>
      <c r="V86" s="28">
        <v>0</v>
      </c>
      <c r="W86" s="28">
        <v>0</v>
      </c>
      <c r="X86" s="28">
        <v>0</v>
      </c>
      <c r="Y86" s="28">
        <v>1</v>
      </c>
      <c r="Z86" s="28">
        <v>0</v>
      </c>
      <c r="AA86" s="28">
        <v>0</v>
      </c>
      <c r="AB86" s="28">
        <v>0</v>
      </c>
      <c r="AC86" s="28">
        <f t="shared" si="2"/>
        <v>23</v>
      </c>
    </row>
    <row r="87" spans="1:29" s="27" customFormat="1" ht="13" customHeight="1">
      <c r="A87" s="27" t="s">
        <v>167</v>
      </c>
      <c r="B87" s="39" t="s">
        <v>287</v>
      </c>
      <c r="C87" s="28">
        <v>25</v>
      </c>
      <c r="D87" s="28">
        <v>2956</v>
      </c>
      <c r="E87" s="28">
        <v>2955.8218047919199</v>
      </c>
      <c r="F87" s="42">
        <v>47.851329999999997</v>
      </c>
      <c r="G87" s="43" t="s">
        <v>41</v>
      </c>
      <c r="H87" s="42" t="s">
        <v>42</v>
      </c>
      <c r="I87" s="30">
        <v>47.851329999999997</v>
      </c>
      <c r="J87" s="11"/>
      <c r="K87" s="30">
        <v>47.851329999999997</v>
      </c>
      <c r="L87" s="28">
        <v>83054478</v>
      </c>
      <c r="M87" s="27">
        <v>3.2</v>
      </c>
      <c r="N87" s="27">
        <v>62.7</v>
      </c>
      <c r="O87" s="27">
        <v>278.54739913472201</v>
      </c>
      <c r="P87" s="16">
        <v>0.23854073219701816</v>
      </c>
      <c r="Q87" s="28">
        <v>0</v>
      </c>
      <c r="R87" s="27">
        <v>4.3</v>
      </c>
      <c r="S87" s="28">
        <v>1</v>
      </c>
      <c r="T87" s="28">
        <v>1</v>
      </c>
      <c r="U87" s="28">
        <v>0</v>
      </c>
      <c r="V87" s="28">
        <v>0</v>
      </c>
      <c r="W87" s="28">
        <v>1</v>
      </c>
      <c r="X87" s="28">
        <v>0</v>
      </c>
      <c r="Y87" s="28">
        <v>0</v>
      </c>
      <c r="Z87" s="28">
        <v>0</v>
      </c>
      <c r="AA87" s="28">
        <v>0</v>
      </c>
      <c r="AB87" s="28">
        <v>0</v>
      </c>
      <c r="AC87" s="28">
        <f t="shared" si="2"/>
        <v>23</v>
      </c>
    </row>
    <row r="88" spans="1:29" s="27" customFormat="1" ht="13" customHeight="1">
      <c r="A88" s="27" t="s">
        <v>172</v>
      </c>
      <c r="B88" s="39" t="s">
        <v>288</v>
      </c>
      <c r="C88" s="28">
        <v>99.5</v>
      </c>
      <c r="D88" s="28">
        <v>696</v>
      </c>
      <c r="E88" s="28">
        <v>696.38581403818705</v>
      </c>
      <c r="F88" s="42">
        <v>45.425370000000001</v>
      </c>
      <c r="G88" s="43" t="s">
        <v>40</v>
      </c>
      <c r="H88" s="11" t="s">
        <v>43</v>
      </c>
      <c r="I88" s="27">
        <v>56.525370000000002</v>
      </c>
      <c r="J88" s="11"/>
      <c r="K88" s="27">
        <v>56.525370000000002</v>
      </c>
      <c r="L88" s="28">
        <v>9037690</v>
      </c>
      <c r="M88" s="27">
        <v>5.8</v>
      </c>
      <c r="N88" s="27">
        <v>19.3</v>
      </c>
      <c r="O88" s="27">
        <v>366.34333198216501</v>
      </c>
      <c r="P88" s="15">
        <v>0.32379999999999987</v>
      </c>
      <c r="Q88" s="28">
        <v>0</v>
      </c>
      <c r="R88" s="27">
        <v>8.6</v>
      </c>
      <c r="S88" s="28">
        <v>1</v>
      </c>
      <c r="T88" s="28">
        <v>1</v>
      </c>
      <c r="U88" s="28">
        <v>0</v>
      </c>
      <c r="V88" s="28">
        <v>1</v>
      </c>
      <c r="W88" s="28">
        <v>0</v>
      </c>
      <c r="X88" s="28">
        <v>0</v>
      </c>
      <c r="Y88" s="28">
        <v>0</v>
      </c>
      <c r="Z88" s="28">
        <v>0</v>
      </c>
      <c r="AA88" s="28">
        <v>0</v>
      </c>
      <c r="AB88" s="28">
        <v>0</v>
      </c>
      <c r="AC88" s="28">
        <f t="shared" si="2"/>
        <v>23</v>
      </c>
    </row>
    <row r="89" spans="1:29" s="27" customFormat="1" ht="13" customHeight="1">
      <c r="A89" s="27" t="s">
        <v>276</v>
      </c>
      <c r="B89" s="39" t="s">
        <v>289</v>
      </c>
      <c r="C89" s="28">
        <v>21</v>
      </c>
      <c r="D89" s="28">
        <v>21220</v>
      </c>
      <c r="E89" s="28">
        <v>21219.710051104601</v>
      </c>
      <c r="F89" s="11"/>
      <c r="G89" s="45"/>
      <c r="H89" s="11"/>
      <c r="J89" s="11" t="s">
        <v>267</v>
      </c>
      <c r="K89" s="29">
        <v>44.233333333333327</v>
      </c>
      <c r="L89" s="28">
        <v>23118994</v>
      </c>
      <c r="M89" s="27">
        <v>3.8340000000000001</v>
      </c>
      <c r="N89" s="27">
        <v>81</v>
      </c>
      <c r="O89" s="27">
        <v>11.559497</v>
      </c>
      <c r="P89" s="16">
        <v>0.18</v>
      </c>
      <c r="Q89" s="28">
        <v>1</v>
      </c>
      <c r="R89" s="27">
        <v>98.8</v>
      </c>
      <c r="S89" s="28">
        <v>1</v>
      </c>
      <c r="T89" s="28">
        <v>1</v>
      </c>
      <c r="U89" s="28">
        <v>0</v>
      </c>
      <c r="V89" s="28">
        <v>0</v>
      </c>
      <c r="W89" s="28">
        <v>0</v>
      </c>
      <c r="X89" s="28">
        <v>0</v>
      </c>
      <c r="Y89" s="28">
        <v>0</v>
      </c>
      <c r="Z89" s="28">
        <v>1</v>
      </c>
      <c r="AA89" s="28">
        <v>0</v>
      </c>
      <c r="AB89" s="28">
        <v>0</v>
      </c>
      <c r="AC89" s="28">
        <f t="shared" si="2"/>
        <v>21</v>
      </c>
    </row>
    <row r="90" spans="1:29" s="27" customFormat="1" ht="13" customHeight="1">
      <c r="A90" s="27" t="s">
        <v>173</v>
      </c>
      <c r="B90" s="39" t="s">
        <v>290</v>
      </c>
      <c r="C90" s="28">
        <v>60.9</v>
      </c>
      <c r="D90" s="28">
        <v>1541</v>
      </c>
      <c r="E90" s="28">
        <v>1540.53319499286</v>
      </c>
      <c r="F90" s="42">
        <v>41</v>
      </c>
      <c r="G90" s="43" t="s">
        <v>40</v>
      </c>
      <c r="H90" s="42" t="s">
        <v>173</v>
      </c>
      <c r="I90" s="30">
        <v>45.9</v>
      </c>
      <c r="J90" s="11"/>
      <c r="K90" s="30">
        <v>45.9</v>
      </c>
      <c r="L90" s="28">
        <v>11658172</v>
      </c>
      <c r="M90" s="27">
        <v>4.9000000000000004</v>
      </c>
      <c r="N90" s="27">
        <v>41.6</v>
      </c>
      <c r="O90" s="27">
        <v>60.552495714953501</v>
      </c>
      <c r="P90" s="16">
        <v>0.69388399999999995</v>
      </c>
      <c r="Q90" s="28">
        <v>1</v>
      </c>
      <c r="R90" s="27">
        <v>91</v>
      </c>
      <c r="S90" s="28">
        <v>1</v>
      </c>
      <c r="T90" s="28">
        <v>1</v>
      </c>
      <c r="U90" s="28">
        <v>0</v>
      </c>
      <c r="V90" s="28">
        <v>1</v>
      </c>
      <c r="W90" s="28">
        <v>0</v>
      </c>
      <c r="X90" s="28">
        <v>0</v>
      </c>
      <c r="Y90" s="28">
        <v>0</v>
      </c>
      <c r="Z90" s="28">
        <v>0</v>
      </c>
      <c r="AA90" s="28">
        <v>0</v>
      </c>
      <c r="AB90" s="28">
        <v>0</v>
      </c>
      <c r="AC90" s="28">
        <f t="shared" si="2"/>
        <v>23</v>
      </c>
    </row>
    <row r="91" spans="1:29" s="27" customFormat="1" ht="13" customHeight="1">
      <c r="A91" s="27" t="s">
        <v>81</v>
      </c>
      <c r="B91" s="39" t="s">
        <v>291</v>
      </c>
      <c r="C91" s="28">
        <v>159.69999999999999</v>
      </c>
      <c r="D91" s="28">
        <v>584</v>
      </c>
      <c r="E91" s="28">
        <v>584.10345146571206</v>
      </c>
      <c r="F91" s="48">
        <v>39</v>
      </c>
      <c r="G91" s="43" t="s">
        <v>40</v>
      </c>
      <c r="H91" s="11" t="s">
        <v>43</v>
      </c>
      <c r="I91" s="27">
        <v>50.1</v>
      </c>
      <c r="J91" s="11"/>
      <c r="K91" s="27">
        <v>50.1</v>
      </c>
      <c r="L91" s="28">
        <v>5525477.9999999898</v>
      </c>
      <c r="M91" s="27">
        <v>6.4825999999999997</v>
      </c>
      <c r="N91" s="27">
        <v>40.700000000000003</v>
      </c>
      <c r="O91" s="27">
        <v>77.149930187098406</v>
      </c>
      <c r="P91" s="16">
        <v>0.81909000000000021</v>
      </c>
      <c r="Q91" s="28">
        <v>0</v>
      </c>
      <c r="R91" s="27">
        <v>39.4</v>
      </c>
      <c r="S91" s="28">
        <v>1</v>
      </c>
      <c r="T91" s="28">
        <v>1</v>
      </c>
      <c r="U91" s="28">
        <v>0</v>
      </c>
      <c r="V91" s="28">
        <v>1</v>
      </c>
      <c r="W91" s="28">
        <v>0</v>
      </c>
      <c r="X91" s="28">
        <v>0</v>
      </c>
      <c r="Y91" s="28">
        <v>0</v>
      </c>
      <c r="Z91" s="28">
        <v>0</v>
      </c>
      <c r="AA91" s="28">
        <v>0</v>
      </c>
      <c r="AB91" s="28">
        <v>0</v>
      </c>
      <c r="AC91" s="28">
        <f t="shared" si="2"/>
        <v>23</v>
      </c>
    </row>
    <row r="92" spans="1:29" s="27" customFormat="1" ht="13" customHeight="1">
      <c r="A92" s="27" t="s">
        <v>168</v>
      </c>
      <c r="B92" s="39" t="s">
        <v>292</v>
      </c>
      <c r="C92" s="28">
        <v>2.4458120000000001</v>
      </c>
      <c r="D92" s="28">
        <v>41479</v>
      </c>
      <c r="E92" s="28">
        <v>41478.990508407303</v>
      </c>
      <c r="F92" s="42">
        <v>37.840000152587891</v>
      </c>
      <c r="G92" s="43" t="s">
        <v>41</v>
      </c>
      <c r="H92" s="42" t="s">
        <v>42</v>
      </c>
      <c r="I92" s="30">
        <v>37.840000152587891</v>
      </c>
      <c r="J92" s="11"/>
      <c r="K92" s="30">
        <v>37.840000152587891</v>
      </c>
      <c r="L92" s="28">
        <v>4341800</v>
      </c>
      <c r="M92" s="27">
        <v>1.24</v>
      </c>
      <c r="N92" s="27">
        <v>100</v>
      </c>
      <c r="O92" s="27">
        <v>6301.59651669086</v>
      </c>
      <c r="P92" s="15">
        <v>0.38567399999999996</v>
      </c>
      <c r="Q92" s="28">
        <v>0</v>
      </c>
      <c r="R92" s="27">
        <v>17.399999999999999</v>
      </c>
      <c r="S92" s="28">
        <v>1</v>
      </c>
      <c r="T92" s="28">
        <v>1</v>
      </c>
      <c r="U92" s="28">
        <v>0</v>
      </c>
      <c r="V92" s="28">
        <v>0</v>
      </c>
      <c r="W92" s="28">
        <v>1</v>
      </c>
      <c r="X92" s="28">
        <v>0</v>
      </c>
      <c r="Y92" s="28">
        <v>0</v>
      </c>
      <c r="Z92" s="28">
        <v>0</v>
      </c>
      <c r="AA92" s="28">
        <v>0</v>
      </c>
      <c r="AB92" s="28">
        <v>0</v>
      </c>
      <c r="AC92" s="28">
        <f t="shared" si="2"/>
        <v>23</v>
      </c>
    </row>
    <row r="93" spans="1:29" s="27" customFormat="1" ht="13" customHeight="1">
      <c r="A93" s="27" t="s">
        <v>82</v>
      </c>
      <c r="B93" s="39" t="s">
        <v>293</v>
      </c>
      <c r="C93" s="28">
        <v>55</v>
      </c>
      <c r="D93" s="28">
        <v>8478</v>
      </c>
      <c r="E93" s="28">
        <v>8477.6335542440902</v>
      </c>
      <c r="F93" s="42">
        <v>60.1</v>
      </c>
      <c r="G93" s="43" t="s">
        <v>41</v>
      </c>
      <c r="H93" s="42" t="s">
        <v>42</v>
      </c>
      <c r="I93" s="30">
        <v>60.1</v>
      </c>
      <c r="J93" s="11"/>
      <c r="K93" s="30">
        <v>60.1</v>
      </c>
      <c r="L93" s="28">
        <v>46888200</v>
      </c>
      <c r="M93" s="27">
        <v>2.78</v>
      </c>
      <c r="N93" s="27">
        <v>59.3</v>
      </c>
      <c r="O93" s="27">
        <v>38.607952440159103</v>
      </c>
      <c r="P93" s="16">
        <v>0.7517428724324049</v>
      </c>
      <c r="Q93" s="28">
        <v>0</v>
      </c>
      <c r="R93" s="27">
        <v>1.3</v>
      </c>
      <c r="S93" s="28">
        <v>1</v>
      </c>
      <c r="T93" s="28">
        <v>1</v>
      </c>
      <c r="U93" s="28">
        <v>0</v>
      </c>
      <c r="V93" s="28">
        <v>1</v>
      </c>
      <c r="W93" s="28">
        <v>0</v>
      </c>
      <c r="X93" s="28">
        <v>0</v>
      </c>
      <c r="Y93" s="28">
        <v>0</v>
      </c>
      <c r="Z93" s="28">
        <v>0</v>
      </c>
      <c r="AA93" s="28">
        <v>0</v>
      </c>
      <c r="AB93" s="28">
        <v>0</v>
      </c>
      <c r="AC93" s="28">
        <f t="shared" si="2"/>
        <v>23</v>
      </c>
    </row>
    <row r="94" spans="1:29" s="27" customFormat="1" ht="13" customHeight="1">
      <c r="A94" s="27" t="s">
        <v>233</v>
      </c>
      <c r="B94" s="39" t="s">
        <v>294</v>
      </c>
      <c r="C94" s="28">
        <v>12</v>
      </c>
      <c r="D94" s="28">
        <v>3420</v>
      </c>
      <c r="E94" s="28">
        <v>3419.8361134156398</v>
      </c>
      <c r="F94" s="42">
        <v>46.9</v>
      </c>
      <c r="G94" s="43" t="s">
        <v>41</v>
      </c>
      <c r="H94" s="42" t="s">
        <v>42</v>
      </c>
      <c r="I94" s="30">
        <v>46.9</v>
      </c>
      <c r="J94" s="11"/>
      <c r="K94" s="30">
        <v>46.9</v>
      </c>
      <c r="L94" s="28">
        <v>19625383.508818399</v>
      </c>
      <c r="M94" s="27">
        <v>1.9133333333</v>
      </c>
      <c r="N94" s="27">
        <v>15.1</v>
      </c>
      <c r="O94" s="27">
        <v>303.65748891874398</v>
      </c>
      <c r="P94" s="15">
        <v>0.41499999999999998</v>
      </c>
      <c r="Q94" s="28">
        <v>0</v>
      </c>
      <c r="R94" s="27">
        <v>7.2</v>
      </c>
      <c r="S94" s="28">
        <v>1</v>
      </c>
      <c r="T94" s="28">
        <v>1</v>
      </c>
      <c r="U94" s="28">
        <v>0</v>
      </c>
      <c r="V94" s="28">
        <v>0</v>
      </c>
      <c r="W94" s="28">
        <v>0</v>
      </c>
      <c r="X94" s="28">
        <v>0</v>
      </c>
      <c r="Y94" s="28">
        <v>0</v>
      </c>
      <c r="Z94" s="28">
        <v>0</v>
      </c>
      <c r="AA94" s="28">
        <v>0</v>
      </c>
      <c r="AB94" s="28">
        <v>1</v>
      </c>
      <c r="AC94" s="28">
        <f t="shared" si="2"/>
        <v>23</v>
      </c>
    </row>
    <row r="95" spans="1:29" s="27" customFormat="1" ht="13" customHeight="1">
      <c r="A95" s="27" t="s">
        <v>83</v>
      </c>
      <c r="B95" s="39" t="s">
        <v>295</v>
      </c>
      <c r="C95" s="28">
        <v>62</v>
      </c>
      <c r="D95" s="28">
        <v>1711</v>
      </c>
      <c r="E95" s="28">
        <v>1710.7816388004001</v>
      </c>
      <c r="F95" s="11"/>
      <c r="G95" s="45"/>
      <c r="H95" s="11"/>
      <c r="J95" s="11" t="s">
        <v>245</v>
      </c>
      <c r="K95" s="29">
        <v>32.299999999999997</v>
      </c>
      <c r="L95" s="28">
        <v>36232945</v>
      </c>
      <c r="M95" s="27">
        <v>4.1479999999999997</v>
      </c>
      <c r="N95" s="27">
        <v>40.799999999999997</v>
      </c>
      <c r="O95" s="27">
        <v>15.249555976430999</v>
      </c>
      <c r="P95" s="15">
        <v>0.72</v>
      </c>
      <c r="Q95" s="28">
        <v>0</v>
      </c>
      <c r="R95" s="27">
        <v>73</v>
      </c>
      <c r="S95" s="28">
        <v>1</v>
      </c>
      <c r="T95" s="28">
        <v>1</v>
      </c>
      <c r="U95" s="28">
        <v>0</v>
      </c>
      <c r="V95" s="28">
        <v>1</v>
      </c>
      <c r="W95" s="28">
        <v>0</v>
      </c>
      <c r="X95" s="28">
        <v>0</v>
      </c>
      <c r="Y95" s="28">
        <v>0</v>
      </c>
      <c r="Z95" s="28">
        <v>0</v>
      </c>
      <c r="AA95" s="28">
        <v>0</v>
      </c>
      <c r="AB95" s="28">
        <v>0</v>
      </c>
      <c r="AC95" s="28">
        <f t="shared" si="2"/>
        <v>21</v>
      </c>
    </row>
    <row r="96" spans="1:29" s="27" customFormat="1" ht="13" customHeight="1">
      <c r="A96" s="27" t="s">
        <v>84</v>
      </c>
      <c r="B96" s="39" t="s">
        <v>296</v>
      </c>
      <c r="C96" s="28">
        <v>110</v>
      </c>
      <c r="D96" s="28">
        <v>4461</v>
      </c>
      <c r="E96" s="28">
        <v>4461.3149920322403</v>
      </c>
      <c r="F96" s="42">
        <v>59.173050000000003</v>
      </c>
      <c r="G96" s="43" t="s">
        <v>41</v>
      </c>
      <c r="H96" s="42" t="s">
        <v>42</v>
      </c>
      <c r="I96" s="30">
        <v>59.173050000000003</v>
      </c>
      <c r="J96" s="11"/>
      <c r="K96" s="30">
        <v>59.173050000000003</v>
      </c>
      <c r="L96" s="28">
        <v>1131000</v>
      </c>
      <c r="M96" s="27">
        <v>3.9073755316000001</v>
      </c>
      <c r="N96" s="27">
        <v>24.1</v>
      </c>
      <c r="O96" s="27">
        <v>65.755813953488399</v>
      </c>
      <c r="P96" s="15">
        <v>5.8200000000000029E-2</v>
      </c>
      <c r="Q96" s="28">
        <v>0</v>
      </c>
      <c r="R96" s="27">
        <v>0.1</v>
      </c>
      <c r="S96" s="28">
        <v>1</v>
      </c>
      <c r="T96" s="28">
        <v>1</v>
      </c>
      <c r="U96" s="28">
        <v>0</v>
      </c>
      <c r="V96" s="28">
        <v>1</v>
      </c>
      <c r="W96" s="28">
        <v>0</v>
      </c>
      <c r="X96" s="28">
        <v>0</v>
      </c>
      <c r="Y96" s="28">
        <v>0</v>
      </c>
      <c r="Z96" s="28">
        <v>0</v>
      </c>
      <c r="AA96" s="28">
        <v>0</v>
      </c>
      <c r="AB96" s="28">
        <v>0</v>
      </c>
      <c r="AC96" s="28">
        <f t="shared" si="2"/>
        <v>23</v>
      </c>
    </row>
    <row r="97" spans="1:29" s="27" customFormat="1" ht="13" customHeight="1">
      <c r="A97" s="27" t="s">
        <v>277</v>
      </c>
      <c r="B97" s="39" t="s">
        <v>297</v>
      </c>
      <c r="C97" s="28">
        <v>12.8</v>
      </c>
      <c r="D97" s="28">
        <v>4002</v>
      </c>
      <c r="E97" s="28">
        <v>4001.8161539223001</v>
      </c>
      <c r="F97" s="11"/>
      <c r="G97" s="45"/>
      <c r="H97" s="11"/>
      <c r="J97" s="11" t="s">
        <v>267</v>
      </c>
      <c r="K97" s="29">
        <v>44.233333333333327</v>
      </c>
      <c r="L97" s="28">
        <v>19043381.999999899</v>
      </c>
      <c r="M97" s="27">
        <v>3.2357999999999998</v>
      </c>
      <c r="N97" s="27">
        <v>50.6</v>
      </c>
      <c r="O97" s="27">
        <v>103.620535422788</v>
      </c>
      <c r="P97" s="16">
        <v>0.53992200000000001</v>
      </c>
      <c r="Q97" s="28">
        <v>1</v>
      </c>
      <c r="R97" s="27">
        <v>89.6</v>
      </c>
      <c r="S97" s="28">
        <v>1</v>
      </c>
      <c r="T97" s="28">
        <v>1</v>
      </c>
      <c r="U97" s="28">
        <v>0</v>
      </c>
      <c r="V97" s="28">
        <v>0</v>
      </c>
      <c r="W97" s="28">
        <v>0</v>
      </c>
      <c r="X97" s="28">
        <v>0</v>
      </c>
      <c r="Y97" s="28">
        <v>0</v>
      </c>
      <c r="Z97" s="28">
        <v>1</v>
      </c>
      <c r="AA97" s="28">
        <v>0</v>
      </c>
      <c r="AB97" s="28">
        <v>0</v>
      </c>
      <c r="AC97" s="28">
        <f t="shared" si="2"/>
        <v>21</v>
      </c>
    </row>
    <row r="98" spans="1:29" s="27" customFormat="1" ht="13" customHeight="1">
      <c r="A98" s="27" t="s">
        <v>1</v>
      </c>
      <c r="B98" s="39" t="s">
        <v>298</v>
      </c>
      <c r="C98" s="28">
        <v>5.5</v>
      </c>
      <c r="D98" s="28">
        <v>25554.04</v>
      </c>
      <c r="E98" s="28">
        <v>20554</v>
      </c>
      <c r="F98" s="42">
        <v>33.9</v>
      </c>
      <c r="G98" s="43" t="s">
        <v>41</v>
      </c>
      <c r="H98" s="42" t="s">
        <v>42</v>
      </c>
      <c r="I98" s="30">
        <v>33.9</v>
      </c>
      <c r="J98" s="11"/>
      <c r="K98" s="30">
        <v>33.9</v>
      </c>
      <c r="L98" s="28">
        <v>22770383</v>
      </c>
      <c r="M98" s="27">
        <v>1.1000000000000001</v>
      </c>
      <c r="N98" s="27">
        <v>94.7</v>
      </c>
      <c r="O98" s="27">
        <v>629.20000000000005</v>
      </c>
      <c r="P98" s="15">
        <v>0.2744000000000002</v>
      </c>
      <c r="Q98" s="28">
        <v>0</v>
      </c>
      <c r="R98" s="27">
        <v>0.5</v>
      </c>
      <c r="S98" s="28">
        <v>1</v>
      </c>
      <c r="T98" s="28">
        <v>1</v>
      </c>
      <c r="U98" s="28">
        <v>0</v>
      </c>
      <c r="V98" s="28">
        <v>0</v>
      </c>
      <c r="W98" s="28">
        <v>1</v>
      </c>
      <c r="X98" s="28">
        <v>0</v>
      </c>
      <c r="Y98" s="28">
        <v>0</v>
      </c>
      <c r="Z98" s="28">
        <v>0</v>
      </c>
      <c r="AA98" s="28">
        <v>0</v>
      </c>
      <c r="AB98" s="28">
        <v>0</v>
      </c>
      <c r="AC98" s="28">
        <f t="shared" si="2"/>
        <v>23</v>
      </c>
    </row>
    <row r="99" spans="1:29" s="27" customFormat="1" ht="13" customHeight="1">
      <c r="A99" s="27" t="s">
        <v>56</v>
      </c>
      <c r="B99" s="39" t="s">
        <v>299</v>
      </c>
      <c r="C99" s="28">
        <v>76</v>
      </c>
      <c r="D99" s="28">
        <v>933</v>
      </c>
      <c r="E99" s="28">
        <v>933.40275442222901</v>
      </c>
      <c r="F99" s="42">
        <v>36.700000000000003</v>
      </c>
      <c r="G99" s="43" t="s">
        <v>40</v>
      </c>
      <c r="H99" s="11" t="s">
        <v>43</v>
      </c>
      <c r="I99" s="27">
        <v>47.8</v>
      </c>
      <c r="J99" s="11"/>
      <c r="K99" s="27">
        <v>47.8</v>
      </c>
      <c r="L99" s="28">
        <v>38477873</v>
      </c>
      <c r="M99" s="27">
        <v>5.2</v>
      </c>
      <c r="N99" s="27">
        <v>24.2</v>
      </c>
      <c r="O99" s="27">
        <v>43.547202888217399</v>
      </c>
      <c r="P99" s="16">
        <v>0.73529599999999995</v>
      </c>
      <c r="Q99" s="28">
        <v>0</v>
      </c>
      <c r="R99" s="27">
        <v>32.5</v>
      </c>
      <c r="S99" s="28">
        <v>1</v>
      </c>
      <c r="T99" s="28">
        <v>1</v>
      </c>
      <c r="U99" s="28">
        <v>0</v>
      </c>
      <c r="V99" s="28">
        <v>1</v>
      </c>
      <c r="W99" s="28">
        <v>0</v>
      </c>
      <c r="X99" s="28">
        <v>0</v>
      </c>
      <c r="Y99" s="28">
        <v>0</v>
      </c>
      <c r="Z99" s="28">
        <v>0</v>
      </c>
      <c r="AA99" s="28">
        <v>0</v>
      </c>
      <c r="AB99" s="28">
        <v>0</v>
      </c>
      <c r="AC99" s="28">
        <f t="shared" si="2"/>
        <v>23</v>
      </c>
    </row>
    <row r="100" spans="1:29" s="27" customFormat="1" ht="13" customHeight="1">
      <c r="A100" s="27" t="s">
        <v>169</v>
      </c>
      <c r="B100" s="39" t="s">
        <v>300</v>
      </c>
      <c r="C100" s="28">
        <v>7.7</v>
      </c>
      <c r="D100" s="28">
        <v>7061</v>
      </c>
      <c r="E100" s="28">
        <v>7061.0483934839804</v>
      </c>
      <c r="F100" s="42">
        <v>42.7</v>
      </c>
      <c r="G100" s="43" t="s">
        <v>41</v>
      </c>
      <c r="H100" s="42" t="s">
        <v>42</v>
      </c>
      <c r="I100" s="30">
        <v>42.7</v>
      </c>
      <c r="J100" s="11"/>
      <c r="K100" s="30">
        <v>42.7</v>
      </c>
      <c r="L100" s="28">
        <v>64232758</v>
      </c>
      <c r="M100" s="27">
        <v>1.8908</v>
      </c>
      <c r="N100" s="27">
        <v>32.299999999999997</v>
      </c>
      <c r="O100" s="27">
        <v>125.727178061814</v>
      </c>
      <c r="P100" s="16">
        <v>0.63382399999999994</v>
      </c>
      <c r="Q100" s="28">
        <v>0</v>
      </c>
      <c r="R100" s="27">
        <v>3.9</v>
      </c>
      <c r="S100" s="28">
        <v>1</v>
      </c>
      <c r="T100" s="28">
        <v>1</v>
      </c>
      <c r="U100" s="28">
        <v>0</v>
      </c>
      <c r="V100" s="28">
        <v>0</v>
      </c>
      <c r="W100" s="28">
        <v>1</v>
      </c>
      <c r="X100" s="28">
        <v>0</v>
      </c>
      <c r="Y100" s="28">
        <v>0</v>
      </c>
      <c r="Z100" s="28">
        <v>0</v>
      </c>
      <c r="AA100" s="28">
        <v>0</v>
      </c>
      <c r="AB100" s="28">
        <v>0</v>
      </c>
      <c r="AC100" s="28">
        <f t="shared" si="2"/>
        <v>23</v>
      </c>
    </row>
    <row r="101" spans="1:29" s="27" customFormat="1" ht="13" customHeight="1">
      <c r="A101" s="27" t="s">
        <v>57</v>
      </c>
      <c r="B101" s="39" t="s">
        <v>310</v>
      </c>
      <c r="C101" s="28">
        <v>70.5</v>
      </c>
      <c r="D101" s="28">
        <v>742</v>
      </c>
      <c r="E101" s="28">
        <v>741.87185120596496</v>
      </c>
      <c r="F101" s="11"/>
      <c r="G101" s="45"/>
      <c r="H101" s="11"/>
      <c r="J101" s="11" t="s">
        <v>174</v>
      </c>
      <c r="K101" s="29">
        <v>47.6</v>
      </c>
      <c r="L101" s="28">
        <v>6145004</v>
      </c>
      <c r="M101" s="27">
        <v>5.0274000000000001</v>
      </c>
      <c r="N101" s="27">
        <v>40.1</v>
      </c>
      <c r="O101" s="27">
        <v>112.98040080897201</v>
      </c>
      <c r="P101" s="16">
        <v>0.70992799999999989</v>
      </c>
      <c r="Q101" s="28">
        <v>0</v>
      </c>
      <c r="R101" s="27">
        <v>17</v>
      </c>
      <c r="S101" s="28">
        <v>1</v>
      </c>
      <c r="T101" s="28">
        <v>1</v>
      </c>
      <c r="U101" s="28">
        <v>0</v>
      </c>
      <c r="V101" s="28">
        <v>1</v>
      </c>
      <c r="W101" s="28">
        <v>0</v>
      </c>
      <c r="X101" s="28">
        <v>0</v>
      </c>
      <c r="Y101" s="28">
        <v>0</v>
      </c>
      <c r="Z101" s="28">
        <v>0</v>
      </c>
      <c r="AA101" s="28">
        <v>0</v>
      </c>
      <c r="AB101" s="28">
        <v>0</v>
      </c>
      <c r="AC101" s="28">
        <f t="shared" si="2"/>
        <v>21</v>
      </c>
    </row>
    <row r="102" spans="1:29" s="27" customFormat="1" ht="13" customHeight="1">
      <c r="A102" s="27" t="s">
        <v>53</v>
      </c>
      <c r="B102" s="39" t="s">
        <v>311</v>
      </c>
      <c r="C102" s="28">
        <v>32.299999999999997</v>
      </c>
      <c r="D102" s="28">
        <v>15387</v>
      </c>
      <c r="E102" s="28">
        <v>15386.5799999999</v>
      </c>
      <c r="F102" s="42">
        <v>40.200000000000003</v>
      </c>
      <c r="G102" s="43" t="s">
        <v>41</v>
      </c>
      <c r="H102" s="42" t="s">
        <v>42</v>
      </c>
      <c r="I102" s="30">
        <v>40.200000000000003</v>
      </c>
      <c r="J102" s="11"/>
      <c r="K102" s="30">
        <v>40.200000000000003</v>
      </c>
      <c r="L102" s="28">
        <v>1305236</v>
      </c>
      <c r="M102" s="27">
        <v>1.61</v>
      </c>
      <c r="N102" s="27">
        <v>12.2</v>
      </c>
      <c r="O102" s="27">
        <v>254.431968810916</v>
      </c>
      <c r="P102" s="16">
        <v>0.64753000000000005</v>
      </c>
      <c r="Q102" s="28">
        <v>0</v>
      </c>
      <c r="R102" s="27">
        <v>6.5</v>
      </c>
      <c r="S102" s="28">
        <v>1</v>
      </c>
      <c r="T102" s="28">
        <v>1</v>
      </c>
      <c r="U102" s="28">
        <v>0</v>
      </c>
      <c r="V102" s="28">
        <v>0</v>
      </c>
      <c r="W102" s="28">
        <v>0</v>
      </c>
      <c r="X102" s="28">
        <v>0</v>
      </c>
      <c r="Y102" s="28">
        <v>1</v>
      </c>
      <c r="Z102" s="28">
        <v>0</v>
      </c>
      <c r="AA102" s="28">
        <v>0</v>
      </c>
      <c r="AB102" s="28">
        <v>0</v>
      </c>
      <c r="AC102" s="28">
        <f t="shared" si="2"/>
        <v>23</v>
      </c>
    </row>
    <row r="103" spans="1:29" s="27" customFormat="1" ht="13" customHeight="1">
      <c r="A103" s="27" t="s">
        <v>278</v>
      </c>
      <c r="B103" s="39" t="s">
        <v>312</v>
      </c>
      <c r="C103" s="28">
        <v>20</v>
      </c>
      <c r="D103" s="28">
        <v>6382</v>
      </c>
      <c r="E103" s="28">
        <v>6381.5176936257003</v>
      </c>
      <c r="F103" s="42">
        <v>40.6</v>
      </c>
      <c r="G103" s="43" t="s">
        <v>40</v>
      </c>
      <c r="H103" s="42" t="s">
        <v>39</v>
      </c>
      <c r="I103" s="30">
        <v>49.4</v>
      </c>
      <c r="J103" s="11"/>
      <c r="K103" s="30">
        <v>49.4</v>
      </c>
      <c r="L103" s="28">
        <v>10029000</v>
      </c>
      <c r="M103" s="27">
        <v>2.04</v>
      </c>
      <c r="N103" s="27">
        <v>65.3</v>
      </c>
      <c r="O103" s="27">
        <v>64.553295571575703</v>
      </c>
      <c r="P103" s="16">
        <v>3.9400000000000102E-2</v>
      </c>
      <c r="Q103" s="28">
        <v>1</v>
      </c>
      <c r="R103" s="27">
        <v>99.4</v>
      </c>
      <c r="S103" s="28">
        <v>1</v>
      </c>
      <c r="T103" s="28">
        <v>1</v>
      </c>
      <c r="U103" s="28">
        <v>0</v>
      </c>
      <c r="V103" s="28">
        <v>0</v>
      </c>
      <c r="W103" s="28">
        <v>0</v>
      </c>
      <c r="X103" s="28">
        <v>0</v>
      </c>
      <c r="Y103" s="28">
        <v>0</v>
      </c>
      <c r="Z103" s="28">
        <v>1</v>
      </c>
      <c r="AA103" s="28">
        <v>0</v>
      </c>
      <c r="AB103" s="28">
        <v>0</v>
      </c>
      <c r="AC103" s="28">
        <f t="shared" si="2"/>
        <v>23</v>
      </c>
    </row>
    <row r="104" spans="1:29" s="27" customFormat="1" ht="13" customHeight="1">
      <c r="A104" s="27" t="s">
        <v>96</v>
      </c>
      <c r="B104" s="39" t="s">
        <v>313</v>
      </c>
      <c r="C104" s="28">
        <v>26</v>
      </c>
      <c r="D104" s="28">
        <v>7786</v>
      </c>
      <c r="E104" s="28">
        <v>7785.6742884269897</v>
      </c>
      <c r="F104" s="47">
        <v>45</v>
      </c>
      <c r="G104" s="43" t="s">
        <v>41</v>
      </c>
      <c r="H104" s="42" t="s">
        <v>42</v>
      </c>
      <c r="I104" s="34">
        <v>45</v>
      </c>
      <c r="J104" s="11"/>
      <c r="K104" s="34">
        <v>45</v>
      </c>
      <c r="L104" s="28">
        <v>72065000</v>
      </c>
      <c r="M104" s="27">
        <v>2.19</v>
      </c>
      <c r="N104" s="27">
        <v>67.3</v>
      </c>
      <c r="O104" s="27">
        <v>93.635902966360504</v>
      </c>
      <c r="P104" s="16">
        <v>0.32</v>
      </c>
      <c r="Q104" s="28">
        <v>1</v>
      </c>
      <c r="R104" s="27">
        <v>99.2</v>
      </c>
      <c r="S104" s="28">
        <v>1</v>
      </c>
      <c r="T104" s="28">
        <v>1</v>
      </c>
      <c r="U104" s="28">
        <v>0</v>
      </c>
      <c r="V104" s="28">
        <v>0</v>
      </c>
      <c r="W104" s="28">
        <v>0</v>
      </c>
      <c r="X104" s="28">
        <v>0</v>
      </c>
      <c r="Y104" s="28">
        <v>0</v>
      </c>
      <c r="Z104" s="28">
        <v>0</v>
      </c>
      <c r="AA104" s="28">
        <v>0</v>
      </c>
      <c r="AB104" s="28">
        <v>0</v>
      </c>
      <c r="AC104" s="28">
        <f t="shared" ref="AC104:AC112" si="3">COUNT(C104:AB104)</f>
        <v>23</v>
      </c>
    </row>
    <row r="105" spans="1:29" s="27" customFormat="1" ht="13" customHeight="1">
      <c r="A105" s="27" t="s">
        <v>58</v>
      </c>
      <c r="B105" s="39" t="s">
        <v>314</v>
      </c>
      <c r="C105" s="28">
        <v>79</v>
      </c>
      <c r="D105" s="28">
        <v>848</v>
      </c>
      <c r="E105" s="28">
        <v>847.54073449056102</v>
      </c>
      <c r="F105" s="42">
        <v>54.6</v>
      </c>
      <c r="G105" s="43" t="s">
        <v>41</v>
      </c>
      <c r="H105" s="42" t="s">
        <v>42</v>
      </c>
      <c r="I105" s="30">
        <v>54.6</v>
      </c>
      <c r="J105" s="11"/>
      <c r="K105" s="30">
        <v>54.6</v>
      </c>
      <c r="L105" s="28">
        <v>28816229</v>
      </c>
      <c r="M105" s="27">
        <v>7.1</v>
      </c>
      <c r="N105" s="27">
        <v>12.6</v>
      </c>
      <c r="O105" s="27">
        <v>146.201060375444</v>
      </c>
      <c r="P105" s="16">
        <v>0.93017499999999997</v>
      </c>
      <c r="Q105" s="28">
        <v>0</v>
      </c>
      <c r="R105" s="27">
        <v>6.6</v>
      </c>
      <c r="S105" s="28">
        <v>1</v>
      </c>
      <c r="T105" s="28">
        <v>1</v>
      </c>
      <c r="U105" s="28">
        <v>0</v>
      </c>
      <c r="V105" s="28">
        <v>1</v>
      </c>
      <c r="W105" s="28">
        <v>0</v>
      </c>
      <c r="X105" s="28">
        <v>0</v>
      </c>
      <c r="Y105" s="28">
        <v>0</v>
      </c>
      <c r="Z105" s="28">
        <v>0</v>
      </c>
      <c r="AA105" s="28">
        <v>0</v>
      </c>
      <c r="AB105" s="28">
        <v>0</v>
      </c>
      <c r="AC105" s="28">
        <f t="shared" si="3"/>
        <v>23</v>
      </c>
    </row>
    <row r="106" spans="1:29" s="27" customFormat="1" ht="13" customHeight="1">
      <c r="A106" s="27" t="s">
        <v>226</v>
      </c>
      <c r="B106" s="39" t="s">
        <v>315</v>
      </c>
      <c r="C106" s="28">
        <v>7.8</v>
      </c>
      <c r="D106" s="28">
        <v>33484</v>
      </c>
      <c r="E106" s="28">
        <v>33483.99</v>
      </c>
      <c r="F106" s="11"/>
      <c r="G106" s="45"/>
      <c r="H106" s="11"/>
      <c r="J106" s="11" t="s">
        <v>267</v>
      </c>
      <c r="K106" s="29">
        <v>44.233333333333327</v>
      </c>
      <c r="L106" s="28">
        <v>4533144.8432032801</v>
      </c>
      <c r="M106" s="27">
        <v>2.4296000000000002</v>
      </c>
      <c r="N106" s="27">
        <v>76.7</v>
      </c>
      <c r="O106" s="27">
        <v>54.2242206124794</v>
      </c>
      <c r="P106" s="16">
        <v>0.62519999999999998</v>
      </c>
      <c r="Q106" s="28">
        <v>1</v>
      </c>
      <c r="R106" s="27">
        <v>94.9</v>
      </c>
      <c r="S106" s="28">
        <v>1</v>
      </c>
      <c r="T106" s="28">
        <v>1</v>
      </c>
      <c r="U106" s="28">
        <v>0</v>
      </c>
      <c r="V106" s="28">
        <v>0</v>
      </c>
      <c r="W106" s="28">
        <v>0</v>
      </c>
      <c r="X106" s="28">
        <v>0</v>
      </c>
      <c r="Y106" s="28">
        <v>0</v>
      </c>
      <c r="Z106" s="28">
        <v>1</v>
      </c>
      <c r="AA106" s="28">
        <v>0</v>
      </c>
      <c r="AB106" s="28">
        <v>0</v>
      </c>
      <c r="AC106" s="28">
        <f t="shared" si="3"/>
        <v>21</v>
      </c>
    </row>
    <row r="107" spans="1:29" s="27" customFormat="1" ht="13" customHeight="1">
      <c r="A107" s="27" t="s">
        <v>54</v>
      </c>
      <c r="B107" s="39" t="s">
        <v>316</v>
      </c>
      <c r="C107" s="28">
        <v>12.1</v>
      </c>
      <c r="D107" s="28">
        <v>9266</v>
      </c>
      <c r="E107" s="28">
        <v>9265.5831907778102</v>
      </c>
      <c r="F107" s="42">
        <v>44.961753999999999</v>
      </c>
      <c r="G107" s="43" t="s">
        <v>41</v>
      </c>
      <c r="H107" s="42" t="s">
        <v>42</v>
      </c>
      <c r="I107" s="30">
        <v>44.961753999999999</v>
      </c>
      <c r="J107" s="11"/>
      <c r="K107" s="30">
        <v>44.961753999999999</v>
      </c>
      <c r="L107" s="28">
        <v>3305723</v>
      </c>
      <c r="M107" s="27">
        <v>2</v>
      </c>
      <c r="N107" s="27">
        <v>92</v>
      </c>
      <c r="O107" s="27">
        <v>18.887687121471799</v>
      </c>
      <c r="P107" s="16">
        <v>0.25040000000000007</v>
      </c>
      <c r="Q107" s="28">
        <v>0</v>
      </c>
      <c r="R107" s="27">
        <v>0</v>
      </c>
      <c r="S107" s="28">
        <v>1</v>
      </c>
      <c r="T107" s="28">
        <v>1</v>
      </c>
      <c r="U107" s="28">
        <v>0</v>
      </c>
      <c r="V107" s="28">
        <v>0</v>
      </c>
      <c r="W107" s="28">
        <v>0</v>
      </c>
      <c r="X107" s="28">
        <v>0</v>
      </c>
      <c r="Y107" s="28">
        <v>1</v>
      </c>
      <c r="Z107" s="28">
        <v>0</v>
      </c>
      <c r="AA107" s="28">
        <v>0</v>
      </c>
      <c r="AB107" s="28">
        <v>0</v>
      </c>
      <c r="AC107" s="28">
        <f t="shared" si="3"/>
        <v>23</v>
      </c>
    </row>
    <row r="108" spans="1:29" s="27" customFormat="1" ht="13" customHeight="1">
      <c r="A108" s="27" t="s">
        <v>55</v>
      </c>
      <c r="B108" s="39" t="s">
        <v>255</v>
      </c>
      <c r="C108" s="28">
        <v>18.100000000000001</v>
      </c>
      <c r="D108" s="28">
        <v>9877</v>
      </c>
      <c r="E108" s="28">
        <v>9877.3379414383508</v>
      </c>
      <c r="F108" s="46">
        <v>45.411667999999999</v>
      </c>
      <c r="G108" s="43" t="s">
        <v>41</v>
      </c>
      <c r="H108" s="42" t="s">
        <v>42</v>
      </c>
      <c r="I108" s="31">
        <v>45.411667999999999</v>
      </c>
      <c r="J108" s="11"/>
      <c r="K108" s="31">
        <v>45.411667999999999</v>
      </c>
      <c r="L108" s="28">
        <v>26577000</v>
      </c>
      <c r="M108" s="27">
        <v>2.65</v>
      </c>
      <c r="N108" s="27">
        <v>93.4</v>
      </c>
      <c r="O108" s="27">
        <v>30.130944957768801</v>
      </c>
      <c r="P108" s="16">
        <v>0.49660000000000004</v>
      </c>
      <c r="Q108" s="28">
        <v>0</v>
      </c>
      <c r="R108" s="27">
        <v>0</v>
      </c>
      <c r="S108" s="28">
        <v>1</v>
      </c>
      <c r="T108" s="28">
        <v>1</v>
      </c>
      <c r="U108" s="28">
        <v>0</v>
      </c>
      <c r="V108" s="28">
        <v>0</v>
      </c>
      <c r="W108" s="28">
        <v>0</v>
      </c>
      <c r="X108" s="28">
        <v>0</v>
      </c>
      <c r="Y108" s="28">
        <v>1</v>
      </c>
      <c r="Z108" s="28">
        <v>0</v>
      </c>
      <c r="AA108" s="28">
        <v>0</v>
      </c>
      <c r="AB108" s="28">
        <v>0</v>
      </c>
      <c r="AC108" s="28">
        <f t="shared" si="3"/>
        <v>23</v>
      </c>
    </row>
    <row r="109" spans="1:29" s="27" customFormat="1" ht="13" customHeight="1">
      <c r="A109" s="27" t="s">
        <v>62</v>
      </c>
      <c r="B109" s="39" t="s">
        <v>256</v>
      </c>
      <c r="C109" s="28">
        <v>16</v>
      </c>
      <c r="D109" s="28">
        <v>2143</v>
      </c>
      <c r="E109" s="28">
        <v>2142.7712726060799</v>
      </c>
      <c r="F109" s="42">
        <v>36.804020000000001</v>
      </c>
      <c r="G109" s="43" t="s">
        <v>40</v>
      </c>
      <c r="H109" s="42" t="s">
        <v>44</v>
      </c>
      <c r="I109" s="30">
        <v>45.504019999999997</v>
      </c>
      <c r="J109" s="11"/>
      <c r="K109" s="30">
        <v>45.504019999999997</v>
      </c>
      <c r="L109" s="28">
        <v>83104900</v>
      </c>
      <c r="M109" s="27">
        <v>1.7796797245</v>
      </c>
      <c r="N109" s="27">
        <v>26.4</v>
      </c>
      <c r="O109" s="27">
        <v>268.019801980198</v>
      </c>
      <c r="P109" s="15">
        <v>0.23830799999999996</v>
      </c>
      <c r="Q109" s="28">
        <v>0</v>
      </c>
      <c r="R109" s="27">
        <v>1</v>
      </c>
      <c r="S109" s="28">
        <v>1</v>
      </c>
      <c r="T109" s="28">
        <v>1</v>
      </c>
      <c r="U109" s="28">
        <v>0</v>
      </c>
      <c r="V109" s="28">
        <v>0</v>
      </c>
      <c r="W109" s="28">
        <v>1</v>
      </c>
      <c r="X109" s="28">
        <v>0</v>
      </c>
      <c r="Y109" s="28">
        <v>0</v>
      </c>
      <c r="Z109" s="28">
        <v>0</v>
      </c>
      <c r="AA109" s="28">
        <v>0</v>
      </c>
      <c r="AB109" s="28">
        <v>0</v>
      </c>
      <c r="AC109" s="28">
        <f t="shared" si="3"/>
        <v>23</v>
      </c>
    </row>
    <row r="110" spans="1:29" s="27" customFormat="1" ht="13" customHeight="1">
      <c r="A110" s="27" t="s">
        <v>227</v>
      </c>
      <c r="B110" s="39" t="s">
        <v>257</v>
      </c>
      <c r="C110" s="28">
        <v>76</v>
      </c>
      <c r="D110" s="28">
        <v>2188</v>
      </c>
      <c r="E110" s="28">
        <v>2187.6577141480702</v>
      </c>
      <c r="F110" s="42">
        <v>21.8</v>
      </c>
      <c r="G110" s="43" t="s">
        <v>40</v>
      </c>
      <c r="H110" s="42" t="s">
        <v>26</v>
      </c>
      <c r="I110" s="30">
        <v>30.6</v>
      </c>
      <c r="J110" s="11"/>
      <c r="K110" s="30">
        <v>30.6</v>
      </c>
      <c r="L110" s="28">
        <v>20974655</v>
      </c>
      <c r="M110" s="27">
        <v>5.8723999999999998</v>
      </c>
      <c r="N110" s="27">
        <v>27.3</v>
      </c>
      <c r="O110" s="27">
        <v>39.726982593708001</v>
      </c>
      <c r="P110" s="15">
        <v>0.18</v>
      </c>
      <c r="Q110" s="28">
        <v>1</v>
      </c>
      <c r="R110" s="27">
        <v>99.5</v>
      </c>
      <c r="S110" s="28">
        <v>1</v>
      </c>
      <c r="T110" s="28">
        <v>1</v>
      </c>
      <c r="U110" s="28">
        <v>0</v>
      </c>
      <c r="V110" s="28">
        <v>0</v>
      </c>
      <c r="W110" s="28">
        <v>0</v>
      </c>
      <c r="X110" s="28">
        <v>0</v>
      </c>
      <c r="Y110" s="28">
        <v>0</v>
      </c>
      <c r="Z110" s="28">
        <v>1</v>
      </c>
      <c r="AA110" s="28">
        <v>0</v>
      </c>
      <c r="AB110" s="28">
        <v>0</v>
      </c>
      <c r="AC110" s="28">
        <f t="shared" si="3"/>
        <v>23</v>
      </c>
    </row>
    <row r="111" spans="1:29" s="27" customFormat="1" ht="13" customHeight="1">
      <c r="A111" s="27" t="s">
        <v>101</v>
      </c>
      <c r="B111" s="39" t="s">
        <v>258</v>
      </c>
      <c r="C111" s="28">
        <v>102</v>
      </c>
      <c r="D111" s="28">
        <v>1171</v>
      </c>
      <c r="E111" s="28">
        <v>1170.94939591514</v>
      </c>
      <c r="F111" s="42">
        <v>66.599999999999994</v>
      </c>
      <c r="G111" s="43" t="s">
        <v>41</v>
      </c>
      <c r="H111" s="42" t="s">
        <v>42</v>
      </c>
      <c r="I111" s="30">
        <v>66.599999999999994</v>
      </c>
      <c r="J111" s="11"/>
      <c r="K111" s="30">
        <v>66.599999999999994</v>
      </c>
      <c r="L111" s="28">
        <v>11668457</v>
      </c>
      <c r="M111" s="27">
        <v>5.4</v>
      </c>
      <c r="N111" s="27">
        <v>35</v>
      </c>
      <c r="O111" s="27">
        <v>15.696279207414699</v>
      </c>
      <c r="P111" s="16">
        <v>0.78080000000000005</v>
      </c>
      <c r="Q111" s="28">
        <v>0</v>
      </c>
      <c r="R111" s="27">
        <v>0.3</v>
      </c>
      <c r="S111" s="28">
        <v>1</v>
      </c>
      <c r="T111" s="28">
        <v>1</v>
      </c>
      <c r="U111" s="28">
        <v>0</v>
      </c>
      <c r="V111" s="28">
        <v>1</v>
      </c>
      <c r="W111" s="28">
        <v>0</v>
      </c>
      <c r="X111" s="28">
        <v>0</v>
      </c>
      <c r="Y111" s="28">
        <v>0</v>
      </c>
      <c r="Z111" s="28">
        <v>0</v>
      </c>
      <c r="AA111" s="28">
        <v>0</v>
      </c>
      <c r="AB111" s="28">
        <v>0</v>
      </c>
      <c r="AC111" s="28">
        <f t="shared" si="3"/>
        <v>23</v>
      </c>
    </row>
    <row r="112" spans="1:29" s="27" customFormat="1" ht="13" customHeight="1">
      <c r="A112" s="27" t="s">
        <v>102</v>
      </c>
      <c r="B112" s="39" t="s">
        <v>259</v>
      </c>
      <c r="C112" s="28">
        <v>67.900000000000006</v>
      </c>
      <c r="D112" s="28">
        <v>2233.4749999999999</v>
      </c>
      <c r="E112" s="28"/>
      <c r="F112" s="42">
        <v>73.099999999999994</v>
      </c>
      <c r="G112" s="43" t="s">
        <v>41</v>
      </c>
      <c r="H112" s="42" t="s">
        <v>42</v>
      </c>
      <c r="I112" s="30">
        <v>73.099999999999994</v>
      </c>
      <c r="J112" s="11"/>
      <c r="K112" s="30">
        <v>73.099999999999994</v>
      </c>
      <c r="L112" s="28">
        <v>13009534</v>
      </c>
      <c r="M112" s="27">
        <v>3.3368000000000002</v>
      </c>
      <c r="N112" s="27">
        <v>35.9</v>
      </c>
      <c r="O112" s="27">
        <v>33.629401576838603</v>
      </c>
      <c r="P112" s="16">
        <v>0.38740000000000002</v>
      </c>
      <c r="Q112" s="28">
        <v>0</v>
      </c>
      <c r="R112" s="27">
        <v>0.9</v>
      </c>
      <c r="S112" s="28">
        <v>1</v>
      </c>
      <c r="T112" s="28">
        <v>1</v>
      </c>
      <c r="U112" s="28">
        <v>0</v>
      </c>
      <c r="V112" s="28">
        <v>1</v>
      </c>
      <c r="W112" s="28">
        <v>0</v>
      </c>
      <c r="X112" s="28">
        <v>0</v>
      </c>
      <c r="Y112" s="28">
        <v>0</v>
      </c>
      <c r="Z112" s="28">
        <v>0</v>
      </c>
      <c r="AA112" s="28">
        <v>0</v>
      </c>
      <c r="AB112" s="28">
        <v>0</v>
      </c>
      <c r="AC112" s="28">
        <f t="shared" si="3"/>
        <v>22</v>
      </c>
    </row>
    <row r="113" spans="1:29" s="27" customFormat="1" ht="13" customHeight="1">
      <c r="B113" s="39"/>
      <c r="C113" s="28"/>
      <c r="D113" s="28"/>
      <c r="E113" s="28"/>
      <c r="F113" s="42"/>
      <c r="G113" s="43"/>
      <c r="H113" s="42"/>
      <c r="I113" s="30"/>
      <c r="J113" s="11"/>
      <c r="K113" s="30"/>
      <c r="L113" s="28"/>
      <c r="P113" s="16"/>
      <c r="Q113" s="28"/>
      <c r="S113" s="28"/>
      <c r="T113" s="28"/>
      <c r="U113" s="28"/>
      <c r="V113" s="28"/>
      <c r="W113" s="28"/>
      <c r="X113" s="28"/>
      <c r="Y113" s="28"/>
      <c r="Z113" s="28"/>
      <c r="AA113" s="28"/>
      <c r="AB113" s="28"/>
      <c r="AC113" s="28"/>
    </row>
    <row r="114" spans="1:29" s="11" customFormat="1" ht="13" customHeight="1">
      <c r="A114" s="17" t="s">
        <v>2</v>
      </c>
      <c r="B114" s="6">
        <f>COUNTA(B11:B112)</f>
        <v>102</v>
      </c>
      <c r="C114" s="6">
        <f t="shared" ref="C114:R114" si="4">COUNT(C11:C112)</f>
        <v>102</v>
      </c>
      <c r="D114" s="6">
        <f t="shared" si="4"/>
        <v>102</v>
      </c>
      <c r="E114" s="6">
        <f t="shared" si="4"/>
        <v>99</v>
      </c>
      <c r="F114" s="23">
        <f>COUNT(F11:F112)</f>
        <v>83</v>
      </c>
      <c r="G114" s="23">
        <f>COUNTA(G11:G112)</f>
        <v>83</v>
      </c>
      <c r="H114" s="23">
        <f>COUNTA(H11:H112)</f>
        <v>83</v>
      </c>
      <c r="I114" s="6">
        <f t="shared" si="4"/>
        <v>83</v>
      </c>
      <c r="J114" s="23">
        <f>COUNTA(J11:J112)</f>
        <v>19</v>
      </c>
      <c r="K114" s="6">
        <f t="shared" si="4"/>
        <v>102</v>
      </c>
      <c r="L114" s="7">
        <f t="shared" si="4"/>
        <v>102</v>
      </c>
      <c r="M114" s="6">
        <f t="shared" si="4"/>
        <v>102</v>
      </c>
      <c r="N114" s="6">
        <f t="shared" si="4"/>
        <v>102</v>
      </c>
      <c r="O114" s="6">
        <f t="shared" si="4"/>
        <v>102</v>
      </c>
      <c r="P114" s="6">
        <f t="shared" si="4"/>
        <v>102</v>
      </c>
      <c r="Q114" s="6">
        <f t="shared" si="4"/>
        <v>102</v>
      </c>
      <c r="R114" s="6">
        <f t="shared" si="4"/>
        <v>102</v>
      </c>
      <c r="S114" s="7">
        <f>SUM(S11:S112)</f>
        <v>102</v>
      </c>
      <c r="T114" s="7">
        <f>SUM(T11:T112)</f>
        <v>102</v>
      </c>
      <c r="U114" s="7">
        <f>SUM(U11:U112)</f>
        <v>0</v>
      </c>
      <c r="V114" s="6">
        <f t="shared" ref="V114:AB114" si="5">COUNT(V11:V112)</f>
        <v>102</v>
      </c>
      <c r="W114" s="6">
        <f t="shared" si="5"/>
        <v>102</v>
      </c>
      <c r="X114" s="6">
        <f t="shared" si="5"/>
        <v>102</v>
      </c>
      <c r="Y114" s="6">
        <f t="shared" si="5"/>
        <v>102</v>
      </c>
      <c r="Z114" s="6">
        <f t="shared" si="5"/>
        <v>102</v>
      </c>
      <c r="AA114" s="6">
        <f t="shared" si="5"/>
        <v>102</v>
      </c>
      <c r="AB114" s="6">
        <f t="shared" si="5"/>
        <v>102</v>
      </c>
      <c r="AC114" s="12"/>
    </row>
    <row r="115" spans="1:29" s="11" customFormat="1" ht="13" customHeight="1">
      <c r="C115" s="7"/>
      <c r="D115" s="12"/>
      <c r="E115" s="12"/>
      <c r="F115" s="14"/>
      <c r="G115" s="40"/>
      <c r="H115" s="14"/>
      <c r="I115" s="14"/>
      <c r="K115" s="14"/>
      <c r="L115" s="12"/>
      <c r="P115" s="18"/>
      <c r="Q115" s="12"/>
      <c r="S115" s="12"/>
      <c r="T115" s="12"/>
      <c r="U115" s="12"/>
      <c r="V115" s="12"/>
      <c r="W115" s="12"/>
      <c r="X115" s="12"/>
      <c r="Y115" s="12"/>
      <c r="Z115" s="12"/>
      <c r="AA115" s="12"/>
      <c r="AB115" s="12"/>
      <c r="AC115" s="12"/>
    </row>
    <row r="116" spans="1:29" s="19" customFormat="1" ht="271" customHeight="1">
      <c r="A116" s="19" t="s">
        <v>95</v>
      </c>
      <c r="C116" s="19" t="s">
        <v>14</v>
      </c>
      <c r="D116" s="19" t="s">
        <v>177</v>
      </c>
      <c r="E116" s="19" t="s">
        <v>261</v>
      </c>
      <c r="F116" s="20" t="s">
        <v>91</v>
      </c>
      <c r="G116" s="51" t="s">
        <v>198</v>
      </c>
      <c r="H116" s="20" t="s">
        <v>196</v>
      </c>
      <c r="I116" s="20" t="s">
        <v>188</v>
      </c>
      <c r="J116" s="49" t="s">
        <v>27</v>
      </c>
      <c r="K116" s="20" t="s">
        <v>28</v>
      </c>
      <c r="L116" s="19" t="s">
        <v>165</v>
      </c>
      <c r="M116" s="19" t="s">
        <v>301</v>
      </c>
      <c r="N116" s="19" t="s">
        <v>270</v>
      </c>
      <c r="O116" s="19" t="s">
        <v>12</v>
      </c>
      <c r="P116" s="21" t="s">
        <v>164</v>
      </c>
      <c r="Q116" s="19" t="s">
        <v>88</v>
      </c>
      <c r="R116" s="19" t="s">
        <v>88</v>
      </c>
      <c r="S116" s="19" t="s">
        <v>16</v>
      </c>
      <c r="T116" s="19" t="s">
        <v>181</v>
      </c>
      <c r="U116" s="19" t="s">
        <v>181</v>
      </c>
      <c r="V116" s="19" t="s">
        <v>181</v>
      </c>
      <c r="W116" s="19" t="s">
        <v>181</v>
      </c>
      <c r="X116" s="19" t="s">
        <v>181</v>
      </c>
      <c r="Y116" s="19" t="s">
        <v>181</v>
      </c>
      <c r="Z116" s="19" t="s">
        <v>181</v>
      </c>
      <c r="AA116" s="19" t="s">
        <v>181</v>
      </c>
      <c r="AB116" s="19" t="s">
        <v>181</v>
      </c>
    </row>
    <row r="117" spans="1:29" s="19" customFormat="1" ht="275">
      <c r="A117" s="19" t="s">
        <v>4</v>
      </c>
      <c r="C117" s="26" t="s">
        <v>30</v>
      </c>
      <c r="D117" s="19" t="s">
        <v>178</v>
      </c>
      <c r="E117" s="19" t="s">
        <v>194</v>
      </c>
      <c r="F117" s="19" t="s">
        <v>92</v>
      </c>
      <c r="G117" s="51" t="s">
        <v>198</v>
      </c>
      <c r="H117" s="19" t="s">
        <v>195</v>
      </c>
      <c r="I117" s="19" t="s">
        <v>33</v>
      </c>
      <c r="J117" s="19" t="s">
        <v>329</v>
      </c>
      <c r="K117" s="19" t="s">
        <v>0</v>
      </c>
      <c r="L117" s="19" t="s">
        <v>183</v>
      </c>
      <c r="M117" s="19" t="s">
        <v>94</v>
      </c>
      <c r="O117" s="19" t="s">
        <v>182</v>
      </c>
      <c r="P117" s="21" t="s">
        <v>201</v>
      </c>
    </row>
    <row r="118" spans="1:29" ht="209">
      <c r="A118" s="19" t="s">
        <v>266</v>
      </c>
      <c r="B118" s="12"/>
      <c r="H118" s="19" t="s">
        <v>265</v>
      </c>
      <c r="M118" s="12"/>
      <c r="N118" s="12"/>
      <c r="O118" s="12"/>
    </row>
    <row r="119" spans="1:29">
      <c r="A119" s="12"/>
      <c r="B119" s="12"/>
      <c r="M119" s="12"/>
      <c r="N119" s="12"/>
      <c r="O119" s="12"/>
    </row>
    <row r="120" spans="1:29">
      <c r="A120" s="12"/>
      <c r="B120" s="12"/>
      <c r="M120" s="12"/>
      <c r="N120" s="12"/>
      <c r="O120" s="12"/>
    </row>
    <row r="121" spans="1:29">
      <c r="A121" s="12"/>
      <c r="B121" s="12"/>
      <c r="M121" s="12"/>
      <c r="N121" s="12"/>
      <c r="O121" s="12"/>
    </row>
    <row r="122" spans="1:29">
      <c r="A122" s="12"/>
      <c r="B122" s="12"/>
      <c r="M122" s="12"/>
      <c r="N122" s="12"/>
      <c r="O122" s="12"/>
    </row>
    <row r="123" spans="1:29">
      <c r="A123" s="12"/>
      <c r="B123" s="12"/>
      <c r="M123" s="12"/>
      <c r="N123" s="12"/>
      <c r="O123" s="12"/>
    </row>
    <row r="124" spans="1:29">
      <c r="A124" s="12"/>
      <c r="B124" s="12"/>
      <c r="M124" s="12"/>
      <c r="N124" s="12"/>
      <c r="O124" s="12"/>
    </row>
    <row r="125" spans="1:29">
      <c r="A125" s="12"/>
      <c r="B125" s="12"/>
      <c r="M125" s="12"/>
      <c r="N125" s="12"/>
      <c r="O125" s="12"/>
    </row>
    <row r="126" spans="1:29">
      <c r="A126" s="12"/>
      <c r="B126" s="12"/>
      <c r="M126" s="12"/>
      <c r="N126" s="12"/>
      <c r="O126" s="12"/>
    </row>
    <row r="127" spans="1:29">
      <c r="A127" s="12"/>
      <c r="B127" s="12"/>
      <c r="M127" s="12"/>
      <c r="N127" s="12"/>
      <c r="O127" s="12"/>
    </row>
    <row r="128" spans="1:29">
      <c r="A128" s="12"/>
      <c r="B128" s="12"/>
      <c r="M128" s="12"/>
      <c r="N128" s="12"/>
      <c r="O128" s="12"/>
    </row>
    <row r="129" spans="1:16">
      <c r="A129" s="12"/>
      <c r="B129" s="12"/>
      <c r="M129" s="12"/>
      <c r="N129" s="12"/>
      <c r="O129" s="12"/>
    </row>
    <row r="130" spans="1:16">
      <c r="A130" s="12"/>
      <c r="B130" s="12"/>
      <c r="M130" s="12"/>
      <c r="N130" s="12"/>
      <c r="O130" s="12"/>
    </row>
    <row r="131" spans="1:16">
      <c r="A131" s="12"/>
      <c r="B131" s="12"/>
      <c r="M131" s="12"/>
      <c r="N131" s="12"/>
      <c r="O131" s="12"/>
    </row>
    <row r="132" spans="1:16">
      <c r="A132" s="12"/>
      <c r="B132" s="12"/>
      <c r="M132" s="12"/>
      <c r="N132" s="12"/>
      <c r="O132" s="12"/>
    </row>
    <row r="133" spans="1:16">
      <c r="A133" s="12"/>
      <c r="B133" s="12"/>
      <c r="M133" s="12"/>
      <c r="N133" s="12"/>
      <c r="O133" s="12"/>
    </row>
    <row r="134" spans="1:16" s="12" customFormat="1">
      <c r="C134" s="7"/>
      <c r="F134" s="14"/>
      <c r="G134" s="40"/>
      <c r="H134" s="14"/>
      <c r="I134" s="14"/>
      <c r="K134" s="14"/>
      <c r="P134" s="18"/>
    </row>
    <row r="135" spans="1:16" s="12" customFormat="1">
      <c r="C135" s="7"/>
      <c r="F135" s="14"/>
      <c r="G135" s="40"/>
      <c r="H135" s="14"/>
      <c r="I135" s="14"/>
      <c r="K135" s="14"/>
      <c r="P135" s="18"/>
    </row>
    <row r="136" spans="1:16" s="12" customFormat="1">
      <c r="C136" s="7"/>
      <c r="F136" s="14"/>
      <c r="G136" s="40"/>
      <c r="H136" s="14"/>
      <c r="I136" s="14"/>
      <c r="K136" s="14"/>
      <c r="P136" s="18"/>
    </row>
    <row r="137" spans="1:16" s="12" customFormat="1">
      <c r="C137" s="7"/>
      <c r="F137" s="14"/>
      <c r="G137" s="40"/>
      <c r="H137" s="14"/>
      <c r="I137" s="14"/>
      <c r="K137" s="14"/>
      <c r="P137" s="18"/>
    </row>
    <row r="138" spans="1:16" s="12" customFormat="1">
      <c r="C138" s="7"/>
      <c r="F138" s="14"/>
      <c r="G138" s="40"/>
      <c r="H138" s="14"/>
      <c r="I138" s="14"/>
      <c r="K138" s="14"/>
      <c r="P138" s="18"/>
    </row>
    <row r="139" spans="1:16" s="12" customFormat="1">
      <c r="C139" s="7"/>
      <c r="F139" s="14"/>
      <c r="G139" s="40"/>
      <c r="H139" s="14"/>
      <c r="I139" s="14"/>
      <c r="K139" s="14"/>
      <c r="P139" s="18"/>
    </row>
    <row r="140" spans="1:16" s="12" customFormat="1">
      <c r="C140" s="7"/>
      <c r="F140" s="14"/>
      <c r="G140" s="40"/>
      <c r="H140" s="14"/>
      <c r="I140" s="14"/>
      <c r="K140" s="14"/>
      <c r="P140" s="18"/>
    </row>
    <row r="141" spans="1:16" s="12" customFormat="1">
      <c r="C141" s="7"/>
      <c r="F141" s="14"/>
      <c r="G141" s="40"/>
      <c r="H141" s="14"/>
      <c r="I141" s="14"/>
      <c r="K141" s="14"/>
      <c r="P141" s="18"/>
    </row>
    <row r="142" spans="1:16" s="12" customFormat="1">
      <c r="C142" s="7"/>
      <c r="F142" s="14"/>
      <c r="G142" s="40"/>
      <c r="H142" s="14"/>
      <c r="I142" s="14"/>
      <c r="K142" s="14"/>
      <c r="P142" s="18"/>
    </row>
    <row r="143" spans="1:16" s="12" customFormat="1">
      <c r="C143" s="7"/>
      <c r="F143" s="14"/>
      <c r="G143" s="40"/>
      <c r="H143" s="14"/>
      <c r="I143" s="14"/>
      <c r="K143" s="14"/>
      <c r="P143" s="18"/>
    </row>
    <row r="144" spans="1:16" s="12" customFormat="1">
      <c r="C144" s="7"/>
      <c r="F144" s="14"/>
      <c r="G144" s="40"/>
      <c r="H144" s="14"/>
      <c r="I144" s="14"/>
      <c r="K144" s="14"/>
      <c r="P144" s="18"/>
    </row>
    <row r="145" spans="3:16" s="12" customFormat="1">
      <c r="C145" s="7"/>
      <c r="F145" s="14"/>
      <c r="G145" s="40"/>
      <c r="H145" s="14"/>
      <c r="I145" s="14"/>
      <c r="K145" s="14"/>
      <c r="P145" s="18"/>
    </row>
    <row r="146" spans="3:16" s="12" customFormat="1">
      <c r="C146" s="7"/>
      <c r="F146" s="14"/>
      <c r="G146" s="40"/>
      <c r="H146" s="14"/>
      <c r="I146" s="14"/>
      <c r="K146" s="14"/>
      <c r="P146" s="18"/>
    </row>
    <row r="147" spans="3:16" s="12" customFormat="1">
      <c r="C147" s="7"/>
      <c r="F147" s="14"/>
      <c r="G147" s="40"/>
      <c r="H147" s="14"/>
      <c r="I147" s="14"/>
      <c r="K147" s="14"/>
      <c r="P147" s="18"/>
    </row>
    <row r="148" spans="3:16" s="12" customFormat="1">
      <c r="C148" s="7"/>
      <c r="F148" s="14"/>
      <c r="G148" s="40"/>
      <c r="H148" s="14"/>
      <c r="I148" s="14"/>
      <c r="K148" s="14"/>
      <c r="P148" s="18"/>
    </row>
    <row r="149" spans="3:16" s="12" customFormat="1">
      <c r="C149" s="7"/>
      <c r="F149" s="14"/>
      <c r="G149" s="40"/>
      <c r="H149" s="14"/>
      <c r="I149" s="14"/>
      <c r="K149" s="14"/>
      <c r="P149" s="18"/>
    </row>
    <row r="150" spans="3:16" s="12" customFormat="1">
      <c r="C150" s="7"/>
      <c r="F150" s="14"/>
      <c r="G150" s="40"/>
      <c r="H150" s="14"/>
      <c r="I150" s="14"/>
      <c r="K150" s="14"/>
      <c r="P150" s="18"/>
    </row>
    <row r="151" spans="3:16" s="12" customFormat="1">
      <c r="C151" s="7"/>
      <c r="F151" s="14"/>
      <c r="G151" s="40"/>
      <c r="H151" s="14"/>
      <c r="I151" s="14"/>
      <c r="K151" s="14"/>
      <c r="P151" s="18"/>
    </row>
    <row r="152" spans="3:16" s="12" customFormat="1">
      <c r="C152" s="7"/>
      <c r="F152" s="14"/>
      <c r="G152" s="40"/>
      <c r="H152" s="14"/>
      <c r="I152" s="14"/>
      <c r="K152" s="14"/>
      <c r="P152" s="18"/>
    </row>
    <row r="153" spans="3:16" s="12" customFormat="1">
      <c r="C153" s="7"/>
      <c r="F153" s="14"/>
      <c r="G153" s="40"/>
      <c r="H153" s="14"/>
      <c r="I153" s="14"/>
      <c r="K153" s="14"/>
      <c r="P153" s="18"/>
    </row>
    <row r="154" spans="3:16" s="12" customFormat="1">
      <c r="C154" s="7"/>
      <c r="F154" s="14"/>
      <c r="G154" s="40"/>
      <c r="H154" s="14"/>
      <c r="I154" s="14"/>
      <c r="K154" s="14"/>
      <c r="P154" s="18"/>
    </row>
    <row r="155" spans="3:16" s="12" customFormat="1">
      <c r="C155" s="7"/>
      <c r="F155" s="14"/>
      <c r="G155" s="40"/>
      <c r="H155" s="14"/>
      <c r="I155" s="14"/>
      <c r="K155" s="14"/>
      <c r="P155" s="18"/>
    </row>
    <row r="156" spans="3:16" s="12" customFormat="1">
      <c r="C156" s="7"/>
      <c r="F156" s="14"/>
      <c r="G156" s="40"/>
      <c r="H156" s="14"/>
      <c r="I156" s="14"/>
      <c r="K156" s="14"/>
      <c r="P156" s="18"/>
    </row>
    <row r="157" spans="3:16" s="12" customFormat="1">
      <c r="C157" s="7"/>
      <c r="F157" s="14"/>
      <c r="G157" s="40"/>
      <c r="H157" s="14"/>
      <c r="I157" s="14"/>
      <c r="K157" s="14"/>
      <c r="P157" s="18"/>
    </row>
    <row r="158" spans="3:16" s="12" customFormat="1">
      <c r="C158" s="7"/>
      <c r="F158" s="14"/>
      <c r="G158" s="40"/>
      <c r="H158" s="14"/>
      <c r="I158" s="14"/>
      <c r="K158" s="14"/>
      <c r="P158" s="18"/>
    </row>
    <row r="159" spans="3:16" s="12" customFormat="1">
      <c r="C159" s="7"/>
      <c r="F159" s="14"/>
      <c r="G159" s="40"/>
      <c r="H159" s="14"/>
      <c r="I159" s="14"/>
      <c r="K159" s="14"/>
      <c r="P159" s="18"/>
    </row>
    <row r="160" spans="3:16" s="12" customFormat="1">
      <c r="C160" s="7"/>
      <c r="F160" s="14"/>
      <c r="G160" s="40"/>
      <c r="H160" s="14"/>
      <c r="I160" s="14"/>
      <c r="K160" s="14"/>
      <c r="P160" s="18"/>
    </row>
    <row r="161" spans="3:16" s="12" customFormat="1">
      <c r="C161" s="7"/>
      <c r="F161" s="14"/>
      <c r="G161" s="40"/>
      <c r="H161" s="14"/>
      <c r="I161" s="14"/>
      <c r="K161" s="14"/>
      <c r="P161" s="18"/>
    </row>
    <row r="162" spans="3:16" s="12" customFormat="1">
      <c r="C162" s="7"/>
      <c r="F162" s="14"/>
      <c r="G162" s="40"/>
      <c r="H162" s="14"/>
      <c r="I162" s="14"/>
      <c r="K162" s="14"/>
      <c r="P162" s="18"/>
    </row>
    <row r="163" spans="3:16" s="12" customFormat="1">
      <c r="C163" s="7"/>
      <c r="F163" s="14"/>
      <c r="G163" s="40"/>
      <c r="H163" s="14"/>
      <c r="I163" s="14"/>
      <c r="K163" s="14"/>
      <c r="P163" s="18"/>
    </row>
    <row r="164" spans="3:16" s="12" customFormat="1">
      <c r="C164" s="7"/>
      <c r="F164" s="14"/>
      <c r="G164" s="40"/>
      <c r="H164" s="14"/>
      <c r="I164" s="14"/>
      <c r="K164" s="14"/>
      <c r="P164" s="18"/>
    </row>
    <row r="165" spans="3:16" s="12" customFormat="1">
      <c r="C165" s="7"/>
      <c r="F165" s="14"/>
      <c r="G165" s="40"/>
      <c r="H165" s="14"/>
      <c r="I165" s="14"/>
      <c r="K165" s="14"/>
      <c r="P165" s="18"/>
    </row>
    <row r="166" spans="3:16" s="12" customFormat="1">
      <c r="C166" s="7"/>
      <c r="F166" s="14"/>
      <c r="G166" s="40"/>
      <c r="H166" s="14"/>
      <c r="I166" s="14"/>
      <c r="K166" s="14"/>
      <c r="P166" s="18"/>
    </row>
    <row r="167" spans="3:16" s="12" customFormat="1">
      <c r="C167" s="7"/>
      <c r="F167" s="14"/>
      <c r="G167" s="40"/>
      <c r="H167" s="14"/>
      <c r="I167" s="14"/>
      <c r="K167" s="14"/>
      <c r="P167" s="18"/>
    </row>
    <row r="168" spans="3:16" s="12" customFormat="1">
      <c r="C168" s="7"/>
      <c r="F168" s="14"/>
      <c r="G168" s="40"/>
      <c r="H168" s="14"/>
      <c r="I168" s="14"/>
      <c r="K168" s="14"/>
      <c r="P168" s="18"/>
    </row>
    <row r="169" spans="3:16" s="12" customFormat="1">
      <c r="C169" s="7"/>
      <c r="F169" s="14"/>
      <c r="G169" s="40"/>
      <c r="H169" s="14"/>
      <c r="I169" s="14"/>
      <c r="K169" s="14"/>
      <c r="P169" s="18"/>
    </row>
    <row r="170" spans="3:16" s="12" customFormat="1">
      <c r="C170" s="7"/>
      <c r="F170" s="14"/>
      <c r="G170" s="40"/>
      <c r="H170" s="14"/>
      <c r="I170" s="14"/>
      <c r="K170" s="14"/>
      <c r="P170" s="18"/>
    </row>
    <row r="171" spans="3:16" s="12" customFormat="1">
      <c r="C171" s="7"/>
      <c r="F171" s="14"/>
      <c r="G171" s="40"/>
      <c r="H171" s="14"/>
      <c r="I171" s="14"/>
      <c r="K171" s="14"/>
      <c r="P171" s="18"/>
    </row>
    <row r="172" spans="3:16" s="12" customFormat="1">
      <c r="C172" s="7"/>
      <c r="F172" s="14"/>
      <c r="G172" s="40"/>
      <c r="H172" s="14"/>
      <c r="I172" s="14"/>
      <c r="K172" s="14"/>
      <c r="P172" s="18"/>
    </row>
    <row r="173" spans="3:16" s="12" customFormat="1">
      <c r="C173" s="7"/>
      <c r="F173" s="14"/>
      <c r="G173" s="40"/>
      <c r="H173" s="14"/>
      <c r="I173" s="14"/>
      <c r="K173" s="14"/>
      <c r="P173" s="18"/>
    </row>
    <row r="174" spans="3:16" s="12" customFormat="1">
      <c r="C174" s="7"/>
      <c r="F174" s="14"/>
      <c r="G174" s="40"/>
      <c r="H174" s="14"/>
      <c r="I174" s="14"/>
      <c r="K174" s="14"/>
      <c r="P174" s="18"/>
    </row>
    <row r="175" spans="3:16" s="12" customFormat="1">
      <c r="C175" s="7"/>
      <c r="F175" s="14"/>
      <c r="G175" s="40"/>
      <c r="H175" s="14"/>
      <c r="I175" s="14"/>
      <c r="K175" s="14"/>
      <c r="P175" s="18"/>
    </row>
    <row r="176" spans="3:16" s="12" customFormat="1">
      <c r="C176" s="7"/>
      <c r="F176" s="14"/>
      <c r="G176" s="40"/>
      <c r="H176" s="14"/>
      <c r="I176" s="14"/>
      <c r="K176" s="14"/>
      <c r="P176" s="18"/>
    </row>
    <row r="177" spans="3:16" s="12" customFormat="1">
      <c r="C177" s="7"/>
      <c r="F177" s="14"/>
      <c r="G177" s="40"/>
      <c r="H177" s="14"/>
      <c r="I177" s="14"/>
      <c r="K177" s="14"/>
      <c r="P177" s="18"/>
    </row>
    <row r="178" spans="3:16" s="12" customFormat="1">
      <c r="C178" s="7"/>
      <c r="F178" s="14"/>
      <c r="G178" s="40"/>
      <c r="H178" s="14"/>
      <c r="I178" s="14"/>
      <c r="K178" s="14"/>
      <c r="P178" s="18"/>
    </row>
    <row r="179" spans="3:16" s="12" customFormat="1">
      <c r="C179" s="7"/>
      <c r="F179" s="14"/>
      <c r="G179" s="40"/>
      <c r="H179" s="14"/>
      <c r="I179" s="14"/>
      <c r="K179" s="14"/>
      <c r="P179" s="18"/>
    </row>
    <row r="180" spans="3:16" s="12" customFormat="1">
      <c r="C180" s="7"/>
      <c r="F180" s="14"/>
      <c r="G180" s="40"/>
      <c r="H180" s="14"/>
      <c r="I180" s="14"/>
      <c r="K180" s="14"/>
      <c r="P180" s="18"/>
    </row>
    <row r="181" spans="3:16" s="12" customFormat="1">
      <c r="C181" s="7"/>
      <c r="F181" s="14"/>
      <c r="G181" s="40"/>
      <c r="H181" s="14"/>
      <c r="I181" s="14"/>
      <c r="K181" s="14"/>
      <c r="P181" s="18"/>
    </row>
    <row r="182" spans="3:16" s="12" customFormat="1">
      <c r="C182" s="7"/>
      <c r="F182" s="14"/>
      <c r="G182" s="40"/>
      <c r="H182" s="14"/>
      <c r="I182" s="14"/>
      <c r="K182" s="14"/>
      <c r="P182" s="18"/>
    </row>
    <row r="183" spans="3:16" s="12" customFormat="1">
      <c r="C183" s="7"/>
      <c r="F183" s="14"/>
      <c r="G183" s="40"/>
      <c r="H183" s="14"/>
      <c r="I183" s="14"/>
      <c r="K183" s="14"/>
      <c r="P183" s="18"/>
    </row>
    <row r="184" spans="3:16" s="12" customFormat="1">
      <c r="C184" s="7"/>
      <c r="F184" s="14"/>
      <c r="G184" s="40"/>
      <c r="H184" s="14"/>
      <c r="I184" s="14"/>
      <c r="K184" s="14"/>
      <c r="P184" s="18"/>
    </row>
    <row r="185" spans="3:16" s="12" customFormat="1">
      <c r="C185" s="7"/>
      <c r="F185" s="14"/>
      <c r="G185" s="40"/>
      <c r="H185" s="14"/>
      <c r="I185" s="14"/>
      <c r="K185" s="14"/>
      <c r="P185" s="18"/>
    </row>
    <row r="186" spans="3:16" s="12" customFormat="1">
      <c r="C186" s="7"/>
      <c r="F186" s="14"/>
      <c r="G186" s="40"/>
      <c r="H186" s="14"/>
      <c r="I186" s="14"/>
      <c r="K186" s="14"/>
      <c r="P186" s="18"/>
    </row>
    <row r="187" spans="3:16" s="12" customFormat="1">
      <c r="C187" s="7"/>
      <c r="F187" s="14"/>
      <c r="G187" s="40"/>
      <c r="H187" s="14"/>
      <c r="I187" s="14"/>
      <c r="K187" s="14"/>
      <c r="P187" s="18"/>
    </row>
    <row r="188" spans="3:16" s="12" customFormat="1">
      <c r="C188" s="7"/>
      <c r="F188" s="14"/>
      <c r="G188" s="40"/>
      <c r="H188" s="14"/>
      <c r="I188" s="14"/>
      <c r="K188" s="14"/>
      <c r="P188" s="18"/>
    </row>
    <row r="189" spans="3:16" s="12" customFormat="1">
      <c r="C189" s="7"/>
      <c r="F189" s="14"/>
      <c r="G189" s="40"/>
      <c r="H189" s="14"/>
      <c r="I189" s="14"/>
      <c r="K189" s="14"/>
      <c r="P189" s="18"/>
    </row>
    <row r="190" spans="3:16" s="12" customFormat="1">
      <c r="C190" s="7"/>
      <c r="F190" s="14"/>
      <c r="G190" s="40"/>
      <c r="H190" s="14"/>
      <c r="I190" s="14"/>
      <c r="K190" s="14"/>
      <c r="P190" s="18"/>
    </row>
    <row r="191" spans="3:16" s="12" customFormat="1">
      <c r="C191" s="7"/>
      <c r="F191" s="14"/>
      <c r="G191" s="40"/>
      <c r="H191" s="14"/>
      <c r="I191" s="14"/>
      <c r="K191" s="14"/>
      <c r="P191" s="18"/>
    </row>
    <row r="192" spans="3:16" s="12" customFormat="1">
      <c r="C192" s="7"/>
      <c r="F192" s="14"/>
      <c r="G192" s="40"/>
      <c r="H192" s="14"/>
      <c r="I192" s="14"/>
      <c r="K192" s="14"/>
      <c r="P192" s="18"/>
    </row>
    <row r="193" spans="3:16" s="12" customFormat="1">
      <c r="C193" s="7"/>
      <c r="F193" s="14"/>
      <c r="G193" s="40"/>
      <c r="H193" s="14"/>
      <c r="I193" s="14"/>
      <c r="K193" s="14"/>
      <c r="P193" s="18"/>
    </row>
    <row r="194" spans="3:16" s="12" customFormat="1">
      <c r="C194" s="7"/>
      <c r="F194" s="14"/>
      <c r="G194" s="40"/>
      <c r="H194" s="14"/>
      <c r="I194" s="14"/>
      <c r="K194" s="14"/>
      <c r="P194" s="18"/>
    </row>
    <row r="195" spans="3:16" s="12" customFormat="1">
      <c r="C195" s="7"/>
      <c r="F195" s="14"/>
      <c r="G195" s="40"/>
      <c r="H195" s="14"/>
      <c r="I195" s="14"/>
      <c r="K195" s="14"/>
      <c r="P195" s="18"/>
    </row>
    <row r="196" spans="3:16" s="12" customFormat="1">
      <c r="C196" s="7"/>
      <c r="F196" s="14"/>
      <c r="G196" s="40"/>
      <c r="H196" s="14"/>
      <c r="I196" s="14"/>
      <c r="K196" s="14"/>
      <c r="P196" s="18"/>
    </row>
    <row r="197" spans="3:16" s="12" customFormat="1">
      <c r="C197" s="7"/>
      <c r="F197" s="14"/>
      <c r="G197" s="40"/>
      <c r="H197" s="14"/>
      <c r="I197" s="14"/>
      <c r="K197" s="14"/>
      <c r="P197" s="18"/>
    </row>
    <row r="198" spans="3:16" s="12" customFormat="1">
      <c r="C198" s="7"/>
      <c r="F198" s="14"/>
      <c r="G198" s="40"/>
      <c r="H198" s="14"/>
      <c r="I198" s="14"/>
      <c r="K198" s="14"/>
      <c r="P198" s="18"/>
    </row>
    <row r="199" spans="3:16" s="12" customFormat="1">
      <c r="C199" s="7"/>
      <c r="F199" s="14"/>
      <c r="G199" s="40"/>
      <c r="H199" s="14"/>
      <c r="I199" s="14"/>
      <c r="K199" s="14"/>
      <c r="P199" s="18"/>
    </row>
    <row r="200" spans="3:16" s="12" customFormat="1">
      <c r="C200" s="7"/>
      <c r="F200" s="14"/>
      <c r="G200" s="40"/>
      <c r="H200" s="14"/>
      <c r="I200" s="14"/>
      <c r="K200" s="14"/>
      <c r="P200" s="18"/>
    </row>
    <row r="201" spans="3:16" s="12" customFormat="1">
      <c r="C201" s="7"/>
      <c r="F201" s="14"/>
      <c r="G201" s="40"/>
      <c r="H201" s="14"/>
      <c r="I201" s="14"/>
      <c r="K201" s="14"/>
      <c r="P201" s="18"/>
    </row>
    <row r="202" spans="3:16" s="12" customFormat="1">
      <c r="C202" s="7"/>
      <c r="F202" s="14"/>
      <c r="G202" s="40"/>
      <c r="H202" s="14"/>
      <c r="I202" s="14"/>
      <c r="K202" s="14"/>
      <c r="P202" s="18"/>
    </row>
    <row r="203" spans="3:16" s="12" customFormat="1">
      <c r="C203" s="7"/>
      <c r="F203" s="14"/>
      <c r="G203" s="40"/>
      <c r="H203" s="14"/>
      <c r="I203" s="14"/>
      <c r="K203" s="14"/>
      <c r="P203" s="18"/>
    </row>
    <row r="204" spans="3:16" s="12" customFormat="1">
      <c r="C204" s="7"/>
      <c r="F204" s="14"/>
      <c r="G204" s="40"/>
      <c r="H204" s="14"/>
      <c r="I204" s="14"/>
      <c r="K204" s="14"/>
      <c r="P204" s="18"/>
    </row>
    <row r="205" spans="3:16" s="12" customFormat="1">
      <c r="C205" s="7"/>
      <c r="F205" s="14"/>
      <c r="G205" s="40"/>
      <c r="H205" s="14"/>
      <c r="I205" s="14"/>
      <c r="K205" s="14"/>
      <c r="P205" s="18"/>
    </row>
    <row r="206" spans="3:16" s="12" customFormat="1">
      <c r="C206" s="7"/>
      <c r="F206" s="14"/>
      <c r="G206" s="40"/>
      <c r="H206" s="14"/>
      <c r="I206" s="14"/>
      <c r="K206" s="14"/>
      <c r="P206" s="18"/>
    </row>
    <row r="207" spans="3:16" s="12" customFormat="1">
      <c r="C207" s="7"/>
      <c r="F207" s="14"/>
      <c r="G207" s="40"/>
      <c r="H207" s="14"/>
      <c r="I207" s="14"/>
      <c r="K207" s="14"/>
      <c r="P207" s="18"/>
    </row>
    <row r="208" spans="3:16" s="12" customFormat="1">
      <c r="C208" s="7"/>
      <c r="F208" s="14"/>
      <c r="G208" s="40"/>
      <c r="H208" s="14"/>
      <c r="I208" s="14"/>
      <c r="K208" s="14"/>
      <c r="P208" s="18"/>
    </row>
    <row r="209" spans="3:16" s="12" customFormat="1">
      <c r="C209" s="7"/>
      <c r="F209" s="14"/>
      <c r="G209" s="40"/>
      <c r="H209" s="14"/>
      <c r="I209" s="14"/>
      <c r="K209" s="14"/>
      <c r="P209" s="18"/>
    </row>
    <row r="210" spans="3:16" s="12" customFormat="1">
      <c r="C210" s="7"/>
      <c r="F210" s="14"/>
      <c r="G210" s="40"/>
      <c r="H210" s="14"/>
      <c r="I210" s="14"/>
      <c r="K210" s="14"/>
      <c r="P210" s="18"/>
    </row>
    <row r="211" spans="3:16" s="12" customFormat="1">
      <c r="C211" s="7"/>
      <c r="F211" s="14"/>
      <c r="G211" s="40"/>
      <c r="H211" s="14"/>
      <c r="I211" s="14"/>
      <c r="K211" s="14"/>
      <c r="P211" s="18"/>
    </row>
    <row r="212" spans="3:16" s="12" customFormat="1">
      <c r="C212" s="7"/>
      <c r="F212" s="14"/>
      <c r="G212" s="40"/>
      <c r="H212" s="14"/>
      <c r="I212" s="14"/>
      <c r="K212" s="14"/>
      <c r="P212" s="18"/>
    </row>
    <row r="213" spans="3:16" s="12" customFormat="1">
      <c r="C213" s="7"/>
      <c r="F213" s="14"/>
      <c r="G213" s="40"/>
      <c r="H213" s="14"/>
      <c r="I213" s="14"/>
      <c r="K213" s="14"/>
      <c r="P213" s="18"/>
    </row>
    <row r="214" spans="3:16" s="12" customFormat="1">
      <c r="C214" s="7"/>
      <c r="F214" s="14"/>
      <c r="G214" s="40"/>
      <c r="H214" s="14"/>
      <c r="I214" s="14"/>
      <c r="K214" s="14"/>
      <c r="P214" s="18"/>
    </row>
    <row r="215" spans="3:16" s="12" customFormat="1">
      <c r="C215" s="7"/>
      <c r="F215" s="14"/>
      <c r="G215" s="40"/>
      <c r="H215" s="14"/>
      <c r="I215" s="14"/>
      <c r="K215" s="14"/>
      <c r="P215" s="18"/>
    </row>
    <row r="216" spans="3:16" s="12" customFormat="1">
      <c r="C216" s="7"/>
      <c r="F216" s="14"/>
      <c r="G216" s="40"/>
      <c r="H216" s="14"/>
      <c r="I216" s="14"/>
      <c r="K216" s="14"/>
      <c r="P216" s="18"/>
    </row>
    <row r="217" spans="3:16" s="12" customFormat="1">
      <c r="C217" s="7"/>
      <c r="F217" s="14"/>
      <c r="G217" s="40"/>
      <c r="H217" s="14"/>
      <c r="I217" s="14"/>
      <c r="K217" s="14"/>
      <c r="P217" s="18"/>
    </row>
    <row r="218" spans="3:16" s="12" customFormat="1">
      <c r="C218" s="7"/>
      <c r="F218" s="14"/>
      <c r="G218" s="40"/>
      <c r="H218" s="14"/>
      <c r="I218" s="14"/>
      <c r="K218" s="14"/>
      <c r="P218" s="18"/>
    </row>
    <row r="219" spans="3:16" s="12" customFormat="1">
      <c r="C219" s="7"/>
      <c r="F219" s="14"/>
      <c r="G219" s="40"/>
      <c r="H219" s="14"/>
      <c r="I219" s="14"/>
      <c r="K219" s="14"/>
      <c r="P219" s="18"/>
    </row>
    <row r="220" spans="3:16" s="12" customFormat="1">
      <c r="C220" s="7"/>
      <c r="F220" s="14"/>
      <c r="G220" s="40"/>
      <c r="H220" s="14"/>
      <c r="I220" s="14"/>
      <c r="K220" s="14"/>
      <c r="P220" s="18"/>
    </row>
    <row r="221" spans="3:16" s="12" customFormat="1">
      <c r="C221" s="7"/>
      <c r="F221" s="14"/>
      <c r="G221" s="40"/>
      <c r="H221" s="14"/>
      <c r="I221" s="14"/>
      <c r="K221" s="14"/>
      <c r="P221" s="18"/>
    </row>
    <row r="222" spans="3:16" s="12" customFormat="1">
      <c r="C222" s="7"/>
      <c r="F222" s="14"/>
      <c r="G222" s="40"/>
      <c r="H222" s="14"/>
      <c r="I222" s="14"/>
      <c r="K222" s="14"/>
      <c r="P222" s="18"/>
    </row>
    <row r="223" spans="3:16" s="12" customFormat="1">
      <c r="C223" s="7"/>
      <c r="F223" s="14"/>
      <c r="G223" s="40"/>
      <c r="H223" s="14"/>
      <c r="I223" s="14"/>
      <c r="K223" s="14"/>
      <c r="P223" s="18"/>
    </row>
    <row r="224" spans="3:16" s="12" customFormat="1">
      <c r="C224" s="7"/>
      <c r="F224" s="14"/>
      <c r="G224" s="40"/>
      <c r="H224" s="14"/>
      <c r="I224" s="14"/>
      <c r="K224" s="14"/>
      <c r="P224" s="18"/>
    </row>
    <row r="225" spans="3:16" s="12" customFormat="1">
      <c r="C225" s="7"/>
      <c r="F225" s="14"/>
      <c r="G225" s="40"/>
      <c r="H225" s="14"/>
      <c r="I225" s="14"/>
      <c r="K225" s="14"/>
      <c r="P225" s="18"/>
    </row>
    <row r="226" spans="3:16" s="12" customFormat="1">
      <c r="C226" s="7"/>
      <c r="F226" s="14"/>
      <c r="G226" s="40"/>
      <c r="H226" s="14"/>
      <c r="I226" s="14"/>
      <c r="K226" s="14"/>
      <c r="P226" s="18"/>
    </row>
    <row r="227" spans="3:16" s="12" customFormat="1">
      <c r="C227" s="7"/>
      <c r="F227" s="14"/>
      <c r="G227" s="40"/>
      <c r="H227" s="14"/>
      <c r="I227" s="14"/>
      <c r="K227" s="14"/>
      <c r="P227" s="18"/>
    </row>
    <row r="228" spans="3:16" s="12" customFormat="1">
      <c r="C228" s="7"/>
      <c r="F228" s="14"/>
      <c r="G228" s="40"/>
      <c r="H228" s="14"/>
      <c r="I228" s="14"/>
      <c r="K228" s="14"/>
      <c r="P228" s="18"/>
    </row>
    <row r="229" spans="3:16" s="12" customFormat="1">
      <c r="C229" s="7"/>
      <c r="F229" s="14"/>
      <c r="G229" s="40"/>
      <c r="H229" s="14"/>
      <c r="I229" s="14"/>
      <c r="K229" s="14"/>
      <c r="P229" s="18"/>
    </row>
    <row r="230" spans="3:16" s="12" customFormat="1">
      <c r="C230" s="7"/>
      <c r="F230" s="14"/>
      <c r="G230" s="40"/>
      <c r="H230" s="14"/>
      <c r="I230" s="14"/>
      <c r="K230" s="14"/>
      <c r="P230" s="18"/>
    </row>
    <row r="231" spans="3:16" s="12" customFormat="1">
      <c r="C231" s="7"/>
      <c r="F231" s="14"/>
      <c r="G231" s="40"/>
      <c r="H231" s="14"/>
      <c r="I231" s="14"/>
      <c r="K231" s="14"/>
      <c r="P231" s="18"/>
    </row>
    <row r="232" spans="3:16" s="12" customFormat="1">
      <c r="C232" s="7"/>
      <c r="F232" s="14"/>
      <c r="G232" s="40"/>
      <c r="H232" s="14"/>
      <c r="I232" s="14"/>
      <c r="K232" s="14"/>
      <c r="P232" s="18"/>
    </row>
    <row r="233" spans="3:16" s="12" customFormat="1">
      <c r="C233" s="7"/>
      <c r="F233" s="14"/>
      <c r="G233" s="40"/>
      <c r="H233" s="14"/>
      <c r="I233" s="14"/>
      <c r="K233" s="14"/>
      <c r="P233" s="18"/>
    </row>
    <row r="234" spans="3:16" s="12" customFormat="1">
      <c r="C234" s="7"/>
      <c r="F234" s="14"/>
      <c r="G234" s="40"/>
      <c r="H234" s="14"/>
      <c r="I234" s="14"/>
      <c r="K234" s="14"/>
      <c r="P234" s="18"/>
    </row>
    <row r="235" spans="3:16" s="12" customFormat="1">
      <c r="C235" s="7"/>
      <c r="F235" s="14"/>
      <c r="G235" s="40"/>
      <c r="H235" s="14"/>
      <c r="I235" s="14"/>
      <c r="K235" s="14"/>
      <c r="P235" s="18"/>
    </row>
    <row r="236" spans="3:16" s="12" customFormat="1">
      <c r="C236" s="7"/>
      <c r="F236" s="14"/>
      <c r="G236" s="40"/>
      <c r="H236" s="14"/>
      <c r="I236" s="14"/>
      <c r="K236" s="14"/>
      <c r="P236" s="18"/>
    </row>
    <row r="237" spans="3:16" s="12" customFormat="1">
      <c r="C237" s="7"/>
      <c r="F237" s="14"/>
      <c r="G237" s="40"/>
      <c r="H237" s="14"/>
      <c r="I237" s="14"/>
      <c r="K237" s="14"/>
      <c r="P237" s="18"/>
    </row>
    <row r="238" spans="3:16" s="12" customFormat="1">
      <c r="C238" s="7"/>
      <c r="F238" s="14"/>
      <c r="G238" s="40"/>
      <c r="H238" s="14"/>
      <c r="I238" s="14"/>
      <c r="K238" s="14"/>
      <c r="P238" s="18"/>
    </row>
    <row r="239" spans="3:16" s="12" customFormat="1">
      <c r="C239" s="7"/>
      <c r="F239" s="14"/>
      <c r="G239" s="40"/>
      <c r="H239" s="14"/>
      <c r="I239" s="14"/>
      <c r="K239" s="14"/>
      <c r="P239" s="18"/>
    </row>
    <row r="240" spans="3:16" s="12" customFormat="1">
      <c r="C240" s="7"/>
      <c r="F240" s="14"/>
      <c r="G240" s="40"/>
      <c r="H240" s="14"/>
      <c r="I240" s="14"/>
      <c r="K240" s="14"/>
      <c r="P240" s="18"/>
    </row>
    <row r="241" spans="3:16" s="12" customFormat="1">
      <c r="C241" s="7"/>
      <c r="F241" s="14"/>
      <c r="G241" s="40"/>
      <c r="H241" s="14"/>
      <c r="I241" s="14"/>
      <c r="K241" s="14"/>
      <c r="P241" s="18"/>
    </row>
    <row r="242" spans="3:16" s="12" customFormat="1">
      <c r="C242" s="7"/>
      <c r="F242" s="14"/>
      <c r="G242" s="40"/>
      <c r="H242" s="14"/>
      <c r="I242" s="14"/>
      <c r="K242" s="14"/>
      <c r="P242" s="18"/>
    </row>
    <row r="243" spans="3:16" s="12" customFormat="1">
      <c r="C243" s="7"/>
      <c r="F243" s="14"/>
      <c r="G243" s="40"/>
      <c r="H243" s="14"/>
      <c r="I243" s="14"/>
      <c r="K243" s="14"/>
      <c r="P243" s="18"/>
    </row>
    <row r="244" spans="3:16" s="12" customFormat="1">
      <c r="C244" s="7"/>
      <c r="F244" s="14"/>
      <c r="G244" s="40"/>
      <c r="H244" s="14"/>
      <c r="I244" s="14"/>
      <c r="K244" s="14"/>
      <c r="P244" s="18"/>
    </row>
    <row r="245" spans="3:16" s="12" customFormat="1">
      <c r="C245" s="7"/>
      <c r="F245" s="14"/>
      <c r="G245" s="40"/>
      <c r="H245" s="14"/>
      <c r="I245" s="14"/>
      <c r="K245" s="14"/>
      <c r="P245" s="18"/>
    </row>
    <row r="246" spans="3:16" s="12" customFormat="1">
      <c r="C246" s="7"/>
      <c r="F246" s="14"/>
      <c r="G246" s="40"/>
      <c r="H246" s="14"/>
      <c r="I246" s="14"/>
      <c r="K246" s="14"/>
      <c r="P246" s="18"/>
    </row>
    <row r="247" spans="3:16" s="12" customFormat="1">
      <c r="C247" s="7"/>
      <c r="F247" s="14"/>
      <c r="G247" s="40"/>
      <c r="H247" s="14"/>
      <c r="I247" s="14"/>
      <c r="K247" s="14"/>
      <c r="P247" s="18"/>
    </row>
    <row r="248" spans="3:16" s="12" customFormat="1">
      <c r="C248" s="7"/>
      <c r="F248" s="14"/>
      <c r="G248" s="40"/>
      <c r="H248" s="14"/>
      <c r="I248" s="14"/>
      <c r="K248" s="14"/>
      <c r="P248" s="18"/>
    </row>
    <row r="249" spans="3:16" s="12" customFormat="1">
      <c r="C249" s="7"/>
      <c r="F249" s="14"/>
      <c r="G249" s="40"/>
      <c r="H249" s="14"/>
      <c r="I249" s="14"/>
      <c r="K249" s="14"/>
      <c r="P249" s="18"/>
    </row>
    <row r="250" spans="3:16" s="12" customFormat="1">
      <c r="C250" s="7"/>
      <c r="F250" s="14"/>
      <c r="G250" s="40"/>
      <c r="H250" s="14"/>
      <c r="I250" s="14"/>
      <c r="K250" s="14"/>
      <c r="P250" s="18"/>
    </row>
    <row r="251" spans="3:16" s="12" customFormat="1">
      <c r="C251" s="7"/>
      <c r="F251" s="14"/>
      <c r="G251" s="40"/>
      <c r="H251" s="14"/>
      <c r="I251" s="14"/>
      <c r="K251" s="14"/>
      <c r="P251" s="18"/>
    </row>
    <row r="252" spans="3:16" s="12" customFormat="1">
      <c r="C252" s="7"/>
      <c r="F252" s="14"/>
      <c r="G252" s="40"/>
      <c r="H252" s="14"/>
      <c r="I252" s="14"/>
      <c r="K252" s="14"/>
      <c r="P252" s="18"/>
    </row>
    <row r="253" spans="3:16" s="12" customFormat="1">
      <c r="C253" s="7"/>
      <c r="F253" s="14"/>
      <c r="G253" s="40"/>
      <c r="H253" s="14"/>
      <c r="I253" s="14"/>
      <c r="K253" s="14"/>
      <c r="P253" s="18"/>
    </row>
    <row r="254" spans="3:16" s="12" customFormat="1">
      <c r="C254" s="7"/>
      <c r="F254" s="14"/>
      <c r="G254" s="40"/>
      <c r="H254" s="14"/>
      <c r="I254" s="14"/>
      <c r="K254" s="14"/>
      <c r="P254" s="18"/>
    </row>
    <row r="255" spans="3:16" s="12" customFormat="1">
      <c r="C255" s="7"/>
      <c r="F255" s="14"/>
      <c r="G255" s="40"/>
      <c r="H255" s="14"/>
      <c r="I255" s="14"/>
      <c r="K255" s="14"/>
      <c r="P255" s="18"/>
    </row>
    <row r="256" spans="3:16" s="12" customFormat="1">
      <c r="C256" s="7"/>
      <c r="F256" s="14"/>
      <c r="G256" s="40"/>
      <c r="H256" s="14"/>
      <c r="I256" s="14"/>
      <c r="K256" s="14"/>
      <c r="P256" s="18"/>
    </row>
    <row r="257" spans="3:16" s="12" customFormat="1">
      <c r="C257" s="7"/>
      <c r="F257" s="14"/>
      <c r="G257" s="40"/>
      <c r="H257" s="14"/>
      <c r="I257" s="14"/>
      <c r="K257" s="14"/>
      <c r="P257" s="18"/>
    </row>
    <row r="258" spans="3:16" s="12" customFormat="1">
      <c r="C258" s="7"/>
      <c r="F258" s="14"/>
      <c r="G258" s="40"/>
      <c r="H258" s="14"/>
      <c r="I258" s="14"/>
      <c r="K258" s="14"/>
      <c r="P258" s="18"/>
    </row>
    <row r="259" spans="3:16" s="12" customFormat="1">
      <c r="C259" s="7"/>
      <c r="F259" s="14"/>
      <c r="G259" s="40"/>
      <c r="H259" s="14"/>
      <c r="I259" s="14"/>
      <c r="K259" s="14"/>
      <c r="P259" s="18"/>
    </row>
    <row r="260" spans="3:16" s="12" customFormat="1">
      <c r="C260" s="7"/>
      <c r="F260" s="14"/>
      <c r="G260" s="40"/>
      <c r="H260" s="14"/>
      <c r="I260" s="14"/>
      <c r="K260" s="14"/>
      <c r="P260" s="18"/>
    </row>
    <row r="261" spans="3:16" s="12" customFormat="1">
      <c r="C261" s="7"/>
      <c r="F261" s="14"/>
      <c r="G261" s="40"/>
      <c r="H261" s="14"/>
      <c r="I261" s="14"/>
      <c r="K261" s="14"/>
      <c r="P261" s="18"/>
    </row>
    <row r="262" spans="3:16" s="12" customFormat="1">
      <c r="C262" s="7"/>
      <c r="F262" s="14"/>
      <c r="G262" s="40"/>
      <c r="H262" s="14"/>
      <c r="I262" s="14"/>
      <c r="K262" s="14"/>
      <c r="P262" s="18"/>
    </row>
    <row r="263" spans="3:16" s="12" customFormat="1">
      <c r="C263" s="7"/>
      <c r="F263" s="14"/>
      <c r="G263" s="40"/>
      <c r="H263" s="14"/>
      <c r="I263" s="14"/>
      <c r="K263" s="14"/>
      <c r="P263" s="18"/>
    </row>
    <row r="264" spans="3:16" s="12" customFormat="1">
      <c r="C264" s="7"/>
      <c r="F264" s="14"/>
      <c r="G264" s="40"/>
      <c r="H264" s="14"/>
      <c r="I264" s="14"/>
      <c r="K264" s="14"/>
      <c r="P264" s="18"/>
    </row>
    <row r="265" spans="3:16" s="12" customFormat="1">
      <c r="C265" s="7"/>
      <c r="F265" s="14"/>
      <c r="G265" s="40"/>
      <c r="H265" s="14"/>
      <c r="I265" s="14"/>
      <c r="K265" s="14"/>
      <c r="P265" s="18"/>
    </row>
    <row r="266" spans="3:16" s="12" customFormat="1">
      <c r="C266" s="7"/>
      <c r="F266" s="14"/>
      <c r="G266" s="40"/>
      <c r="H266" s="14"/>
      <c r="I266" s="14"/>
      <c r="K266" s="14"/>
      <c r="P266" s="18"/>
    </row>
    <row r="267" spans="3:16" s="12" customFormat="1">
      <c r="C267" s="7"/>
      <c r="F267" s="14"/>
      <c r="G267" s="40"/>
      <c r="H267" s="14"/>
      <c r="I267" s="14"/>
      <c r="K267" s="14"/>
      <c r="P267" s="18"/>
    </row>
    <row r="268" spans="3:16" s="12" customFormat="1">
      <c r="C268" s="7"/>
      <c r="F268" s="14"/>
      <c r="G268" s="40"/>
      <c r="H268" s="14"/>
      <c r="I268" s="14"/>
      <c r="K268" s="14"/>
      <c r="P268" s="18"/>
    </row>
    <row r="269" spans="3:16" s="12" customFormat="1">
      <c r="C269" s="7"/>
      <c r="F269" s="14"/>
      <c r="G269" s="40"/>
      <c r="H269" s="14"/>
      <c r="I269" s="14"/>
      <c r="K269" s="14"/>
      <c r="P269" s="18"/>
    </row>
    <row r="270" spans="3:16" s="12" customFormat="1">
      <c r="C270" s="7"/>
      <c r="F270" s="14"/>
      <c r="G270" s="40"/>
      <c r="H270" s="14"/>
      <c r="I270" s="14"/>
      <c r="K270" s="14"/>
      <c r="P270" s="18"/>
    </row>
    <row r="271" spans="3:16" s="12" customFormat="1">
      <c r="C271" s="7"/>
      <c r="F271" s="14"/>
      <c r="G271" s="40"/>
      <c r="H271" s="14"/>
      <c r="I271" s="14"/>
      <c r="K271" s="14"/>
      <c r="P271" s="18"/>
    </row>
    <row r="272" spans="3:16" s="12" customFormat="1">
      <c r="C272" s="7"/>
      <c r="F272" s="14"/>
      <c r="G272" s="40"/>
      <c r="H272" s="14"/>
      <c r="I272" s="14"/>
      <c r="K272" s="14"/>
      <c r="P272" s="18"/>
    </row>
    <row r="273" spans="3:16" s="12" customFormat="1">
      <c r="C273" s="7"/>
      <c r="F273" s="14"/>
      <c r="G273" s="40"/>
      <c r="H273" s="14"/>
      <c r="I273" s="14"/>
      <c r="K273" s="14"/>
      <c r="P273" s="18"/>
    </row>
    <row r="274" spans="3:16" s="12" customFormat="1">
      <c r="C274" s="7"/>
      <c r="F274" s="14"/>
      <c r="G274" s="40"/>
      <c r="H274" s="14"/>
      <c r="I274" s="14"/>
      <c r="K274" s="14"/>
      <c r="P274" s="18"/>
    </row>
    <row r="275" spans="3:16" s="12" customFormat="1">
      <c r="C275" s="7"/>
      <c r="F275" s="14"/>
      <c r="G275" s="40"/>
      <c r="H275" s="14"/>
      <c r="I275" s="14"/>
      <c r="K275" s="14"/>
      <c r="P275" s="18"/>
    </row>
    <row r="276" spans="3:16" s="12" customFormat="1">
      <c r="C276" s="7"/>
      <c r="F276" s="14"/>
      <c r="G276" s="40"/>
      <c r="H276" s="14"/>
      <c r="I276" s="14"/>
      <c r="K276" s="14"/>
      <c r="P276" s="18"/>
    </row>
    <row r="277" spans="3:16" s="12" customFormat="1">
      <c r="C277" s="7"/>
      <c r="F277" s="14"/>
      <c r="G277" s="40"/>
      <c r="H277" s="14"/>
      <c r="I277" s="14"/>
      <c r="K277" s="14"/>
      <c r="P277" s="18"/>
    </row>
    <row r="278" spans="3:16" s="12" customFormat="1">
      <c r="C278" s="7"/>
      <c r="F278" s="14"/>
      <c r="G278" s="40"/>
      <c r="H278" s="14"/>
      <c r="I278" s="14"/>
      <c r="K278" s="14"/>
      <c r="P278" s="18"/>
    </row>
    <row r="279" spans="3:16" s="12" customFormat="1">
      <c r="C279" s="7"/>
      <c r="F279" s="14"/>
      <c r="G279" s="40"/>
      <c r="H279" s="14"/>
      <c r="I279" s="14"/>
      <c r="K279" s="14"/>
      <c r="P279" s="18"/>
    </row>
    <row r="280" spans="3:16" s="12" customFormat="1">
      <c r="C280" s="7"/>
      <c r="F280" s="14"/>
      <c r="G280" s="40"/>
      <c r="H280" s="14"/>
      <c r="I280" s="14"/>
      <c r="K280" s="14"/>
      <c r="P280" s="18"/>
    </row>
    <row r="281" spans="3:16" s="12" customFormat="1">
      <c r="C281" s="7"/>
      <c r="F281" s="14"/>
      <c r="G281" s="40"/>
      <c r="H281" s="14"/>
      <c r="I281" s="14"/>
      <c r="K281" s="14"/>
      <c r="P281" s="18"/>
    </row>
    <row r="282" spans="3:16" s="12" customFormat="1">
      <c r="C282" s="7"/>
      <c r="F282" s="14"/>
      <c r="G282" s="40"/>
      <c r="H282" s="14"/>
      <c r="I282" s="14"/>
      <c r="K282" s="14"/>
      <c r="P282" s="18"/>
    </row>
    <row r="283" spans="3:16" s="12" customFormat="1">
      <c r="C283" s="7"/>
      <c r="F283" s="14"/>
      <c r="G283" s="40"/>
      <c r="H283" s="14"/>
      <c r="I283" s="14"/>
      <c r="K283" s="14"/>
      <c r="P283" s="18"/>
    </row>
    <row r="284" spans="3:16" s="12" customFormat="1">
      <c r="C284" s="7"/>
      <c r="F284" s="14"/>
      <c r="G284" s="40"/>
      <c r="H284" s="14"/>
      <c r="I284" s="14"/>
      <c r="K284" s="14"/>
      <c r="P284" s="18"/>
    </row>
    <row r="285" spans="3:16" s="12" customFormat="1">
      <c r="C285" s="7"/>
      <c r="F285" s="14"/>
      <c r="G285" s="40"/>
      <c r="H285" s="14"/>
      <c r="I285" s="14"/>
      <c r="K285" s="14"/>
      <c r="P285" s="18"/>
    </row>
    <row r="286" spans="3:16" s="12" customFormat="1">
      <c r="C286" s="7"/>
      <c r="F286" s="14"/>
      <c r="G286" s="40"/>
      <c r="H286" s="14"/>
      <c r="I286" s="14"/>
      <c r="K286" s="14"/>
      <c r="P286" s="18"/>
    </row>
    <row r="287" spans="3:16" s="12" customFormat="1">
      <c r="C287" s="7"/>
      <c r="F287" s="14"/>
      <c r="G287" s="40"/>
      <c r="H287" s="14"/>
      <c r="I287" s="14"/>
      <c r="K287" s="14"/>
      <c r="P287" s="18"/>
    </row>
    <row r="288" spans="3:16" s="12" customFormat="1">
      <c r="C288" s="7"/>
      <c r="F288" s="14"/>
      <c r="G288" s="40"/>
      <c r="H288" s="14"/>
      <c r="I288" s="14"/>
      <c r="K288" s="14"/>
      <c r="P288" s="18"/>
    </row>
    <row r="289" spans="3:16" s="12" customFormat="1">
      <c r="C289" s="7"/>
      <c r="F289" s="14"/>
      <c r="G289" s="40"/>
      <c r="H289" s="14"/>
      <c r="I289" s="14"/>
      <c r="K289" s="14"/>
      <c r="P289" s="18"/>
    </row>
    <row r="290" spans="3:16" s="12" customFormat="1">
      <c r="C290" s="7"/>
      <c r="F290" s="14"/>
      <c r="G290" s="40"/>
      <c r="H290" s="14"/>
      <c r="I290" s="14"/>
      <c r="K290" s="14"/>
      <c r="P290" s="18"/>
    </row>
    <row r="291" spans="3:16" s="12" customFormat="1">
      <c r="C291" s="7"/>
      <c r="F291" s="14"/>
      <c r="G291" s="40"/>
      <c r="H291" s="14"/>
      <c r="I291" s="14"/>
      <c r="K291" s="14"/>
      <c r="P291" s="18"/>
    </row>
    <row r="292" spans="3:16" s="12" customFormat="1">
      <c r="C292" s="7"/>
      <c r="F292" s="14"/>
      <c r="G292" s="40"/>
      <c r="H292" s="14"/>
      <c r="I292" s="14"/>
      <c r="K292" s="14"/>
      <c r="P292" s="18"/>
    </row>
    <row r="293" spans="3:16" s="12" customFormat="1">
      <c r="C293" s="7"/>
      <c r="F293" s="14"/>
      <c r="G293" s="40"/>
      <c r="H293" s="14"/>
      <c r="I293" s="14"/>
      <c r="K293" s="14"/>
      <c r="P293" s="18"/>
    </row>
    <row r="294" spans="3:16" s="12" customFormat="1">
      <c r="C294" s="7"/>
      <c r="F294" s="14"/>
      <c r="G294" s="40"/>
      <c r="H294" s="14"/>
      <c r="I294" s="14"/>
      <c r="K294" s="14"/>
      <c r="P294" s="18"/>
    </row>
    <row r="295" spans="3:16" s="12" customFormat="1">
      <c r="C295" s="7"/>
      <c r="F295" s="14"/>
      <c r="G295" s="40"/>
      <c r="H295" s="14"/>
      <c r="I295" s="14"/>
      <c r="K295" s="14"/>
      <c r="P295" s="18"/>
    </row>
    <row r="296" spans="3:16" s="12" customFormat="1">
      <c r="C296" s="7"/>
      <c r="F296" s="14"/>
      <c r="G296" s="40"/>
      <c r="H296" s="14"/>
      <c r="I296" s="14"/>
      <c r="K296" s="14"/>
      <c r="P296" s="18"/>
    </row>
    <row r="297" spans="3:16" s="12" customFormat="1">
      <c r="C297" s="7"/>
      <c r="F297" s="14"/>
      <c r="G297" s="40"/>
      <c r="H297" s="14"/>
      <c r="I297" s="14"/>
      <c r="K297" s="14"/>
      <c r="P297" s="18"/>
    </row>
    <row r="298" spans="3:16" s="12" customFormat="1">
      <c r="C298" s="7"/>
      <c r="F298" s="14"/>
      <c r="G298" s="40"/>
      <c r="H298" s="14"/>
      <c r="I298" s="14"/>
      <c r="K298" s="14"/>
      <c r="P298" s="18"/>
    </row>
    <row r="299" spans="3:16" s="12" customFormat="1">
      <c r="C299" s="7"/>
      <c r="F299" s="14"/>
      <c r="G299" s="40"/>
      <c r="H299" s="14"/>
      <c r="I299" s="14"/>
      <c r="K299" s="14"/>
      <c r="P299" s="18"/>
    </row>
    <row r="300" spans="3:16" s="12" customFormat="1">
      <c r="C300" s="7"/>
      <c r="F300" s="14"/>
      <c r="G300" s="40"/>
      <c r="H300" s="14"/>
      <c r="I300" s="14"/>
      <c r="K300" s="14"/>
      <c r="P300" s="18"/>
    </row>
    <row r="301" spans="3:16" s="12" customFormat="1">
      <c r="C301" s="7"/>
      <c r="F301" s="14"/>
      <c r="G301" s="40"/>
      <c r="H301" s="14"/>
      <c r="I301" s="14"/>
      <c r="K301" s="14"/>
      <c r="P301" s="18"/>
    </row>
    <row r="302" spans="3:16" s="12" customFormat="1">
      <c r="C302" s="7"/>
      <c r="F302" s="14"/>
      <c r="G302" s="40"/>
      <c r="H302" s="14"/>
      <c r="I302" s="14"/>
      <c r="K302" s="14"/>
      <c r="P302" s="18"/>
    </row>
    <row r="303" spans="3:16" s="12" customFormat="1">
      <c r="C303" s="7"/>
      <c r="F303" s="14"/>
      <c r="G303" s="40"/>
      <c r="H303" s="14"/>
      <c r="I303" s="14"/>
      <c r="K303" s="14"/>
      <c r="P303" s="18"/>
    </row>
    <row r="304" spans="3:16" s="12" customFormat="1">
      <c r="C304" s="7"/>
      <c r="F304" s="14"/>
      <c r="G304" s="40"/>
      <c r="H304" s="14"/>
      <c r="I304" s="14"/>
      <c r="K304" s="14"/>
      <c r="P304" s="18"/>
    </row>
    <row r="305" spans="3:16" s="12" customFormat="1">
      <c r="C305" s="7"/>
      <c r="F305" s="14"/>
      <c r="G305" s="40"/>
      <c r="H305" s="14"/>
      <c r="I305" s="14"/>
      <c r="K305" s="14"/>
      <c r="P305" s="18"/>
    </row>
    <row r="306" spans="3:16" s="12" customFormat="1">
      <c r="C306" s="7"/>
      <c r="F306" s="14"/>
      <c r="G306" s="40"/>
      <c r="H306" s="14"/>
      <c r="I306" s="14"/>
      <c r="K306" s="14"/>
      <c r="P306" s="18"/>
    </row>
    <row r="307" spans="3:16" s="12" customFormat="1">
      <c r="C307" s="7"/>
      <c r="F307" s="14"/>
      <c r="G307" s="40"/>
      <c r="H307" s="14"/>
      <c r="I307" s="14"/>
      <c r="K307" s="14"/>
      <c r="P307" s="18"/>
    </row>
    <row r="308" spans="3:16" s="12" customFormat="1">
      <c r="C308" s="7"/>
      <c r="F308" s="14"/>
      <c r="G308" s="40"/>
      <c r="H308" s="14"/>
      <c r="I308" s="14"/>
      <c r="K308" s="14"/>
      <c r="P308" s="18"/>
    </row>
    <row r="309" spans="3:16" s="12" customFormat="1">
      <c r="C309" s="7"/>
      <c r="F309" s="14"/>
      <c r="G309" s="40"/>
      <c r="H309" s="14"/>
      <c r="I309" s="14"/>
      <c r="K309" s="14"/>
      <c r="P309" s="18"/>
    </row>
    <row r="310" spans="3:16" s="12" customFormat="1">
      <c r="C310" s="7"/>
      <c r="F310" s="14"/>
      <c r="G310" s="40"/>
      <c r="H310" s="14"/>
      <c r="I310" s="14"/>
      <c r="K310" s="14"/>
      <c r="P310" s="18"/>
    </row>
    <row r="311" spans="3:16" s="12" customFormat="1">
      <c r="C311" s="7"/>
      <c r="F311" s="14"/>
      <c r="G311" s="40"/>
      <c r="H311" s="14"/>
      <c r="I311" s="14"/>
      <c r="K311" s="14"/>
      <c r="P311" s="18"/>
    </row>
    <row r="312" spans="3:16" s="12" customFormat="1">
      <c r="C312" s="7"/>
      <c r="F312" s="14"/>
      <c r="G312" s="40"/>
      <c r="H312" s="14"/>
      <c r="I312" s="14"/>
      <c r="K312" s="14"/>
      <c r="P312" s="18"/>
    </row>
    <row r="313" spans="3:16" s="12" customFormat="1">
      <c r="C313" s="7"/>
      <c r="F313" s="14"/>
      <c r="G313" s="40"/>
      <c r="H313" s="14"/>
      <c r="I313" s="14"/>
      <c r="K313" s="14"/>
      <c r="P313" s="18"/>
    </row>
    <row r="314" spans="3:16" s="12" customFormat="1">
      <c r="C314" s="7"/>
      <c r="F314" s="14"/>
      <c r="G314" s="40"/>
      <c r="H314" s="14"/>
      <c r="I314" s="14"/>
      <c r="K314" s="14"/>
      <c r="P314" s="18"/>
    </row>
    <row r="315" spans="3:16" s="12" customFormat="1">
      <c r="C315" s="7"/>
      <c r="F315" s="14"/>
      <c r="G315" s="40"/>
      <c r="H315" s="14"/>
      <c r="I315" s="14"/>
      <c r="K315" s="14"/>
      <c r="P315" s="18"/>
    </row>
    <row r="316" spans="3:16" s="12" customFormat="1">
      <c r="C316" s="7"/>
      <c r="F316" s="14"/>
      <c r="G316" s="40"/>
      <c r="H316" s="14"/>
      <c r="I316" s="14"/>
      <c r="K316" s="14"/>
      <c r="P316" s="18"/>
    </row>
    <row r="317" spans="3:16" s="12" customFormat="1">
      <c r="C317" s="7"/>
      <c r="F317" s="14"/>
      <c r="G317" s="40"/>
      <c r="H317" s="14"/>
      <c r="I317" s="14"/>
      <c r="K317" s="14"/>
      <c r="P317" s="18"/>
    </row>
    <row r="318" spans="3:16" s="12" customFormat="1">
      <c r="C318" s="7"/>
      <c r="F318" s="14"/>
      <c r="G318" s="40"/>
      <c r="H318" s="14"/>
      <c r="I318" s="14"/>
      <c r="K318" s="14"/>
      <c r="P318" s="18"/>
    </row>
    <row r="319" spans="3:16" s="12" customFormat="1">
      <c r="C319" s="7"/>
      <c r="F319" s="14"/>
      <c r="G319" s="40"/>
      <c r="H319" s="14"/>
      <c r="I319" s="14"/>
      <c r="K319" s="14"/>
      <c r="P319" s="18"/>
    </row>
    <row r="320" spans="3:16" s="12" customFormat="1">
      <c r="C320" s="7"/>
      <c r="F320" s="14"/>
      <c r="G320" s="40"/>
      <c r="H320" s="14"/>
      <c r="I320" s="14"/>
      <c r="K320" s="14"/>
      <c r="P320" s="18"/>
    </row>
    <row r="321" spans="3:16" s="12" customFormat="1">
      <c r="C321" s="7"/>
      <c r="F321" s="14"/>
      <c r="G321" s="40"/>
      <c r="H321" s="14"/>
      <c r="I321" s="14"/>
      <c r="K321" s="14"/>
      <c r="P321" s="18"/>
    </row>
    <row r="322" spans="3:16" s="12" customFormat="1">
      <c r="C322" s="7"/>
      <c r="F322" s="14"/>
      <c r="G322" s="40"/>
      <c r="H322" s="14"/>
      <c r="I322" s="14"/>
      <c r="K322" s="14"/>
      <c r="P322" s="18"/>
    </row>
    <row r="323" spans="3:16" s="12" customFormat="1">
      <c r="C323" s="7"/>
      <c r="F323" s="14"/>
      <c r="G323" s="40"/>
      <c r="H323" s="14"/>
      <c r="I323" s="14"/>
      <c r="K323" s="14"/>
      <c r="P323" s="18"/>
    </row>
    <row r="324" spans="3:16" s="12" customFormat="1">
      <c r="C324" s="7"/>
      <c r="F324" s="14"/>
      <c r="G324" s="40"/>
      <c r="H324" s="14"/>
      <c r="I324" s="14"/>
      <c r="K324" s="14"/>
      <c r="P324" s="18"/>
    </row>
    <row r="325" spans="3:16" s="12" customFormat="1">
      <c r="C325" s="7"/>
      <c r="F325" s="14"/>
      <c r="G325" s="40"/>
      <c r="H325" s="14"/>
      <c r="I325" s="14"/>
      <c r="K325" s="14"/>
      <c r="P325" s="18"/>
    </row>
    <row r="326" spans="3:16" s="12" customFormat="1">
      <c r="C326" s="7"/>
      <c r="F326" s="14"/>
      <c r="G326" s="40"/>
      <c r="H326" s="14"/>
      <c r="I326" s="14"/>
      <c r="K326" s="14"/>
      <c r="P326" s="18"/>
    </row>
    <row r="327" spans="3:16" s="12" customFormat="1">
      <c r="C327" s="7"/>
      <c r="F327" s="14"/>
      <c r="G327" s="40"/>
      <c r="H327" s="14"/>
      <c r="I327" s="14"/>
      <c r="K327" s="14"/>
      <c r="P327" s="18"/>
    </row>
    <row r="328" spans="3:16" s="12" customFormat="1">
      <c r="C328" s="7"/>
      <c r="F328" s="14"/>
      <c r="G328" s="40"/>
      <c r="H328" s="14"/>
      <c r="I328" s="14"/>
      <c r="K328" s="14"/>
      <c r="P328" s="18"/>
    </row>
    <row r="329" spans="3:16" s="12" customFormat="1">
      <c r="C329" s="7"/>
      <c r="F329" s="14"/>
      <c r="G329" s="40"/>
      <c r="H329" s="14"/>
      <c r="I329" s="14"/>
      <c r="K329" s="14"/>
      <c r="P329" s="18"/>
    </row>
    <row r="330" spans="3:16" s="12" customFormat="1">
      <c r="C330" s="7"/>
      <c r="F330" s="14"/>
      <c r="G330" s="40"/>
      <c r="H330" s="14"/>
      <c r="I330" s="14"/>
      <c r="K330" s="14"/>
      <c r="P330" s="18"/>
    </row>
    <row r="331" spans="3:16" s="12" customFormat="1">
      <c r="C331" s="7"/>
      <c r="F331" s="14"/>
      <c r="G331" s="40"/>
      <c r="H331" s="14"/>
      <c r="I331" s="14"/>
      <c r="K331" s="14"/>
      <c r="P331" s="18"/>
    </row>
    <row r="332" spans="3:16" s="12" customFormat="1">
      <c r="C332" s="7"/>
      <c r="F332" s="14"/>
      <c r="G332" s="40"/>
      <c r="H332" s="14"/>
      <c r="I332" s="14"/>
      <c r="K332" s="14"/>
      <c r="P332" s="18"/>
    </row>
    <row r="333" spans="3:16" s="12" customFormat="1">
      <c r="C333" s="7"/>
      <c r="F333" s="14"/>
      <c r="G333" s="40"/>
      <c r="H333" s="14"/>
      <c r="I333" s="14"/>
      <c r="K333" s="14"/>
      <c r="P333" s="18"/>
    </row>
    <row r="334" spans="3:16" s="12" customFormat="1">
      <c r="C334" s="7"/>
      <c r="F334" s="14"/>
      <c r="G334" s="40"/>
      <c r="H334" s="14"/>
      <c r="I334" s="14"/>
      <c r="K334" s="14"/>
      <c r="P334" s="18"/>
    </row>
    <row r="335" spans="3:16" s="12" customFormat="1">
      <c r="C335" s="7"/>
      <c r="F335" s="14"/>
      <c r="G335" s="40"/>
      <c r="H335" s="14"/>
      <c r="I335" s="14"/>
      <c r="K335" s="14"/>
      <c r="P335" s="18"/>
    </row>
    <row r="336" spans="3:16" s="12" customFormat="1">
      <c r="C336" s="7"/>
      <c r="F336" s="14"/>
      <c r="G336" s="40"/>
      <c r="H336" s="14"/>
      <c r="I336" s="14"/>
      <c r="K336" s="14"/>
      <c r="P336" s="18"/>
    </row>
    <row r="337" spans="3:16" s="12" customFormat="1">
      <c r="C337" s="7"/>
      <c r="F337" s="14"/>
      <c r="G337" s="40"/>
      <c r="H337" s="14"/>
      <c r="I337" s="14"/>
      <c r="K337" s="14"/>
      <c r="P337" s="18"/>
    </row>
    <row r="338" spans="3:16" s="12" customFormat="1">
      <c r="C338" s="7"/>
      <c r="F338" s="14"/>
      <c r="G338" s="40"/>
      <c r="H338" s="14"/>
      <c r="I338" s="14"/>
      <c r="K338" s="14"/>
      <c r="P338" s="18"/>
    </row>
    <row r="339" spans="3:16" s="12" customFormat="1">
      <c r="C339" s="7"/>
      <c r="F339" s="14"/>
      <c r="G339" s="40"/>
      <c r="H339" s="14"/>
      <c r="I339" s="14"/>
      <c r="K339" s="14"/>
      <c r="P339" s="18"/>
    </row>
    <row r="340" spans="3:16" s="12" customFormat="1">
      <c r="C340" s="7"/>
      <c r="F340" s="14"/>
      <c r="G340" s="40"/>
      <c r="H340" s="14"/>
      <c r="I340" s="14"/>
      <c r="K340" s="14"/>
      <c r="P340" s="18"/>
    </row>
    <row r="341" spans="3:16" s="12" customFormat="1">
      <c r="C341" s="7"/>
      <c r="F341" s="14"/>
      <c r="G341" s="40"/>
      <c r="H341" s="14"/>
      <c r="I341" s="14"/>
      <c r="K341" s="14"/>
      <c r="P341" s="18"/>
    </row>
    <row r="342" spans="3:16" s="12" customFormat="1">
      <c r="C342" s="7"/>
      <c r="F342" s="14"/>
      <c r="G342" s="40"/>
      <c r="H342" s="14"/>
      <c r="I342" s="14"/>
      <c r="K342" s="14"/>
      <c r="P342" s="18"/>
    </row>
    <row r="343" spans="3:16" s="12" customFormat="1">
      <c r="C343" s="7"/>
      <c r="F343" s="14"/>
      <c r="G343" s="40"/>
      <c r="H343" s="14"/>
      <c r="I343" s="14"/>
      <c r="K343" s="14"/>
      <c r="P343" s="18"/>
    </row>
    <row r="344" spans="3:16" s="12" customFormat="1">
      <c r="C344" s="7"/>
      <c r="F344" s="14"/>
      <c r="G344" s="40"/>
      <c r="H344" s="14"/>
      <c r="I344" s="14"/>
      <c r="K344" s="14"/>
      <c r="P344" s="18"/>
    </row>
    <row r="345" spans="3:16" s="12" customFormat="1">
      <c r="C345" s="7"/>
      <c r="F345" s="14"/>
      <c r="G345" s="40"/>
      <c r="H345" s="14"/>
      <c r="I345" s="14"/>
      <c r="K345" s="14"/>
      <c r="P345" s="18"/>
    </row>
    <row r="346" spans="3:16" s="12" customFormat="1">
      <c r="C346" s="7"/>
      <c r="F346" s="14"/>
      <c r="G346" s="40"/>
      <c r="H346" s="14"/>
      <c r="I346" s="14"/>
      <c r="K346" s="14"/>
      <c r="P346" s="18"/>
    </row>
    <row r="347" spans="3:16" s="12" customFormat="1">
      <c r="C347" s="7"/>
      <c r="F347" s="14"/>
      <c r="G347" s="40"/>
      <c r="H347" s="14"/>
      <c r="I347" s="14"/>
      <c r="K347" s="14"/>
      <c r="P347" s="18"/>
    </row>
    <row r="348" spans="3:16" s="12" customFormat="1">
      <c r="C348" s="7"/>
      <c r="F348" s="14"/>
      <c r="G348" s="40"/>
      <c r="H348" s="14"/>
      <c r="I348" s="14"/>
      <c r="K348" s="14"/>
      <c r="P348" s="18"/>
    </row>
    <row r="349" spans="3:16" s="12" customFormat="1">
      <c r="C349" s="7"/>
      <c r="F349" s="14"/>
      <c r="G349" s="40"/>
      <c r="H349" s="14"/>
      <c r="I349" s="14"/>
      <c r="K349" s="14"/>
      <c r="P349" s="18"/>
    </row>
    <row r="350" spans="3:16" s="12" customFormat="1">
      <c r="C350" s="7"/>
      <c r="F350" s="14"/>
      <c r="G350" s="40"/>
      <c r="H350" s="14"/>
      <c r="I350" s="14"/>
      <c r="K350" s="14"/>
      <c r="P350" s="18"/>
    </row>
    <row r="351" spans="3:16" s="12" customFormat="1">
      <c r="C351" s="7"/>
      <c r="F351" s="14"/>
      <c r="G351" s="40"/>
      <c r="H351" s="14"/>
      <c r="I351" s="14"/>
      <c r="K351" s="14"/>
      <c r="P351" s="18"/>
    </row>
    <row r="352" spans="3:16" s="12" customFormat="1">
      <c r="C352" s="7"/>
      <c r="F352" s="14"/>
      <c r="G352" s="40"/>
      <c r="H352" s="14"/>
      <c r="I352" s="14"/>
      <c r="K352" s="14"/>
      <c r="P352" s="18"/>
    </row>
    <row r="353" spans="3:16" s="12" customFormat="1">
      <c r="C353" s="7"/>
      <c r="F353" s="14"/>
      <c r="G353" s="40"/>
      <c r="H353" s="14"/>
      <c r="I353" s="14"/>
      <c r="K353" s="14"/>
      <c r="P353" s="18"/>
    </row>
    <row r="354" spans="3:16" s="12" customFormat="1">
      <c r="C354" s="7"/>
      <c r="F354" s="14"/>
      <c r="G354" s="40"/>
      <c r="H354" s="14"/>
      <c r="I354" s="14"/>
      <c r="K354" s="14"/>
      <c r="P354" s="18"/>
    </row>
    <row r="355" spans="3:16" s="12" customFormat="1">
      <c r="C355" s="7"/>
      <c r="F355" s="14"/>
      <c r="G355" s="40"/>
      <c r="H355" s="14"/>
      <c r="I355" s="14"/>
      <c r="K355" s="14"/>
      <c r="P355" s="18"/>
    </row>
    <row r="356" spans="3:16" s="12" customFormat="1">
      <c r="C356" s="7"/>
      <c r="F356" s="14"/>
      <c r="G356" s="40"/>
      <c r="H356" s="14"/>
      <c r="I356" s="14"/>
      <c r="K356" s="14"/>
      <c r="P356" s="18"/>
    </row>
    <row r="357" spans="3:16" s="12" customFormat="1">
      <c r="C357" s="7"/>
      <c r="F357" s="14"/>
      <c r="G357" s="40"/>
      <c r="H357" s="14"/>
      <c r="I357" s="14"/>
      <c r="K357" s="14"/>
      <c r="P357" s="18"/>
    </row>
    <row r="358" spans="3:16" s="12" customFormat="1">
      <c r="C358" s="7"/>
      <c r="F358" s="14"/>
      <c r="G358" s="40"/>
      <c r="H358" s="14"/>
      <c r="I358" s="14"/>
      <c r="K358" s="14"/>
      <c r="P358" s="18"/>
    </row>
    <row r="359" spans="3:16" s="12" customFormat="1">
      <c r="C359" s="7"/>
      <c r="F359" s="14"/>
      <c r="G359" s="40"/>
      <c r="H359" s="14"/>
      <c r="I359" s="14"/>
      <c r="K359" s="14"/>
      <c r="P359" s="18"/>
    </row>
    <row r="360" spans="3:16" s="12" customFormat="1">
      <c r="C360" s="7"/>
      <c r="F360" s="14"/>
      <c r="G360" s="40"/>
      <c r="H360" s="14"/>
      <c r="I360" s="14"/>
      <c r="K360" s="14"/>
      <c r="P360" s="18"/>
    </row>
    <row r="361" spans="3:16" s="12" customFormat="1">
      <c r="C361" s="7"/>
      <c r="F361" s="14"/>
      <c r="G361" s="40"/>
      <c r="H361" s="14"/>
      <c r="I361" s="14"/>
      <c r="K361" s="14"/>
      <c r="P361" s="18"/>
    </row>
    <row r="362" spans="3:16" s="12" customFormat="1">
      <c r="C362" s="7"/>
      <c r="F362" s="14"/>
      <c r="G362" s="40"/>
      <c r="H362" s="14"/>
      <c r="I362" s="14"/>
      <c r="K362" s="14"/>
      <c r="P362" s="18"/>
    </row>
    <row r="363" spans="3:16" s="12" customFormat="1">
      <c r="C363" s="7"/>
      <c r="F363" s="14"/>
      <c r="G363" s="40"/>
      <c r="H363" s="14"/>
      <c r="I363" s="14"/>
      <c r="K363" s="14"/>
      <c r="P363" s="18"/>
    </row>
    <row r="364" spans="3:16" s="12" customFormat="1">
      <c r="C364" s="7"/>
      <c r="F364" s="14"/>
      <c r="G364" s="40"/>
      <c r="H364" s="14"/>
      <c r="I364" s="14"/>
      <c r="K364" s="14"/>
      <c r="P364" s="18"/>
    </row>
    <row r="365" spans="3:16" s="12" customFormat="1">
      <c r="C365" s="7"/>
      <c r="F365" s="14"/>
      <c r="G365" s="40"/>
      <c r="H365" s="14"/>
      <c r="I365" s="14"/>
      <c r="K365" s="14"/>
      <c r="P365" s="18"/>
    </row>
    <row r="366" spans="3:16" s="12" customFormat="1">
      <c r="C366" s="7"/>
      <c r="F366" s="14"/>
      <c r="G366" s="40"/>
      <c r="H366" s="14"/>
      <c r="I366" s="14"/>
      <c r="K366" s="14"/>
      <c r="P366" s="18"/>
    </row>
    <row r="367" spans="3:16" s="12" customFormat="1">
      <c r="C367" s="7"/>
      <c r="F367" s="14"/>
      <c r="G367" s="40"/>
      <c r="H367" s="14"/>
      <c r="I367" s="14"/>
      <c r="K367" s="14"/>
      <c r="P367" s="18"/>
    </row>
    <row r="368" spans="3:16" s="12" customFormat="1">
      <c r="C368" s="7"/>
      <c r="F368" s="14"/>
      <c r="G368" s="40"/>
      <c r="H368" s="14"/>
      <c r="I368" s="14"/>
      <c r="K368" s="14"/>
      <c r="P368" s="18"/>
    </row>
    <row r="369" spans="3:16" s="12" customFormat="1">
      <c r="C369" s="7"/>
      <c r="F369" s="14"/>
      <c r="G369" s="40"/>
      <c r="H369" s="14"/>
      <c r="I369" s="14"/>
      <c r="K369" s="14"/>
      <c r="P369" s="18"/>
    </row>
    <row r="370" spans="3:16" s="12" customFormat="1">
      <c r="C370" s="7"/>
      <c r="F370" s="14"/>
      <c r="G370" s="40"/>
      <c r="H370" s="14"/>
      <c r="I370" s="14"/>
      <c r="K370" s="14"/>
      <c r="P370" s="18"/>
    </row>
    <row r="371" spans="3:16" s="12" customFormat="1">
      <c r="C371" s="7"/>
      <c r="F371" s="14"/>
      <c r="G371" s="40"/>
      <c r="H371" s="14"/>
      <c r="I371" s="14"/>
      <c r="K371" s="14"/>
      <c r="P371" s="18"/>
    </row>
    <row r="372" spans="3:16" s="12" customFormat="1">
      <c r="C372" s="7"/>
      <c r="F372" s="14"/>
      <c r="G372" s="40"/>
      <c r="H372" s="14"/>
      <c r="I372" s="14"/>
      <c r="K372" s="14"/>
      <c r="P372" s="18"/>
    </row>
    <row r="373" spans="3:16" s="12" customFormat="1">
      <c r="C373" s="7"/>
      <c r="F373" s="14"/>
      <c r="G373" s="40"/>
      <c r="H373" s="14"/>
      <c r="I373" s="14"/>
      <c r="K373" s="14"/>
      <c r="P373" s="18"/>
    </row>
    <row r="374" spans="3:16" s="12" customFormat="1">
      <c r="C374" s="7"/>
      <c r="F374" s="14"/>
      <c r="G374" s="40"/>
      <c r="H374" s="14"/>
      <c r="I374" s="14"/>
      <c r="K374" s="14"/>
      <c r="P374" s="18"/>
    </row>
    <row r="375" spans="3:16" s="12" customFormat="1">
      <c r="C375" s="7"/>
      <c r="F375" s="14"/>
      <c r="G375" s="40"/>
      <c r="H375" s="14"/>
      <c r="I375" s="14"/>
      <c r="K375" s="14"/>
      <c r="P375" s="18"/>
    </row>
    <row r="376" spans="3:16" s="12" customFormat="1">
      <c r="C376" s="7"/>
      <c r="F376" s="14"/>
      <c r="G376" s="40"/>
      <c r="H376" s="14"/>
      <c r="I376" s="14"/>
      <c r="K376" s="14"/>
      <c r="P376" s="18"/>
    </row>
    <row r="377" spans="3:16" s="12" customFormat="1">
      <c r="C377" s="7"/>
      <c r="F377" s="14"/>
      <c r="G377" s="40"/>
      <c r="H377" s="14"/>
      <c r="I377" s="14"/>
      <c r="K377" s="14"/>
      <c r="P377" s="18"/>
    </row>
    <row r="378" spans="3:16" s="12" customFormat="1">
      <c r="C378" s="7"/>
      <c r="F378" s="14"/>
      <c r="G378" s="40"/>
      <c r="H378" s="14"/>
      <c r="I378" s="14"/>
      <c r="K378" s="14"/>
      <c r="P378" s="18"/>
    </row>
    <row r="379" spans="3:16" s="12" customFormat="1">
      <c r="C379" s="7"/>
      <c r="F379" s="14"/>
      <c r="G379" s="40"/>
      <c r="H379" s="14"/>
      <c r="I379" s="14"/>
      <c r="K379" s="14"/>
      <c r="P379" s="18"/>
    </row>
    <row r="380" spans="3:16" s="12" customFormat="1">
      <c r="C380" s="7"/>
      <c r="F380" s="14"/>
      <c r="G380" s="40"/>
      <c r="H380" s="14"/>
      <c r="I380" s="14"/>
      <c r="K380" s="14"/>
      <c r="P380" s="18"/>
    </row>
    <row r="381" spans="3:16" s="12" customFormat="1">
      <c r="C381" s="7"/>
      <c r="F381" s="14"/>
      <c r="G381" s="40"/>
      <c r="H381" s="14"/>
      <c r="I381" s="14"/>
      <c r="K381" s="14"/>
      <c r="P381" s="18"/>
    </row>
    <row r="382" spans="3:16" s="12" customFormat="1">
      <c r="C382" s="7"/>
      <c r="F382" s="14"/>
      <c r="G382" s="40"/>
      <c r="H382" s="14"/>
      <c r="I382" s="14"/>
      <c r="K382" s="14"/>
      <c r="P382" s="18"/>
    </row>
    <row r="383" spans="3:16" s="12" customFormat="1">
      <c r="C383" s="7"/>
      <c r="F383" s="14"/>
      <c r="G383" s="40"/>
      <c r="H383" s="14"/>
      <c r="I383" s="14"/>
      <c r="K383" s="14"/>
      <c r="P383" s="18"/>
    </row>
    <row r="384" spans="3:16" s="12" customFormat="1">
      <c r="C384" s="7"/>
      <c r="F384" s="14"/>
      <c r="G384" s="40"/>
      <c r="H384" s="14"/>
      <c r="I384" s="14"/>
      <c r="K384" s="14"/>
      <c r="P384" s="18"/>
    </row>
    <row r="385" spans="3:16" s="12" customFormat="1">
      <c r="C385" s="7"/>
      <c r="F385" s="14"/>
      <c r="G385" s="40"/>
      <c r="H385" s="14"/>
      <c r="I385" s="14"/>
      <c r="K385" s="14"/>
      <c r="P385" s="18"/>
    </row>
    <row r="386" spans="3:16" s="12" customFormat="1">
      <c r="C386" s="7"/>
      <c r="F386" s="14"/>
      <c r="G386" s="40"/>
      <c r="H386" s="14"/>
      <c r="I386" s="14"/>
      <c r="K386" s="14"/>
      <c r="P386" s="18"/>
    </row>
    <row r="387" spans="3:16" s="12" customFormat="1">
      <c r="C387" s="7"/>
      <c r="F387" s="14"/>
      <c r="G387" s="40"/>
      <c r="H387" s="14"/>
      <c r="I387" s="14"/>
      <c r="K387" s="14"/>
      <c r="P387" s="18"/>
    </row>
    <row r="388" spans="3:16" s="12" customFormat="1">
      <c r="C388" s="7"/>
      <c r="F388" s="14"/>
      <c r="G388" s="40"/>
      <c r="H388" s="14"/>
      <c r="I388" s="14"/>
      <c r="K388" s="14"/>
      <c r="P388" s="18"/>
    </row>
    <row r="389" spans="3:16" s="12" customFormat="1">
      <c r="C389" s="7"/>
      <c r="F389" s="14"/>
      <c r="G389" s="40"/>
      <c r="H389" s="14"/>
      <c r="I389" s="14"/>
      <c r="K389" s="14"/>
      <c r="P389" s="18"/>
    </row>
    <row r="390" spans="3:16" s="12" customFormat="1">
      <c r="C390" s="7"/>
      <c r="F390" s="14"/>
      <c r="G390" s="40"/>
      <c r="H390" s="14"/>
      <c r="I390" s="14"/>
      <c r="K390" s="14"/>
      <c r="P390" s="18"/>
    </row>
    <row r="391" spans="3:16" s="12" customFormat="1">
      <c r="C391" s="7"/>
      <c r="F391" s="14"/>
      <c r="G391" s="40"/>
      <c r="H391" s="14"/>
      <c r="I391" s="14"/>
      <c r="K391" s="14"/>
      <c r="P391" s="18"/>
    </row>
    <row r="392" spans="3:16" s="12" customFormat="1">
      <c r="C392" s="7"/>
      <c r="F392" s="14"/>
      <c r="G392" s="40"/>
      <c r="H392" s="14"/>
      <c r="I392" s="14"/>
      <c r="K392" s="14"/>
      <c r="P392" s="18"/>
    </row>
    <row r="393" spans="3:16" s="12" customFormat="1">
      <c r="C393" s="7"/>
      <c r="F393" s="14"/>
      <c r="G393" s="40"/>
      <c r="H393" s="14"/>
      <c r="I393" s="14"/>
      <c r="K393" s="14"/>
      <c r="P393" s="18"/>
    </row>
    <row r="394" spans="3:16" s="12" customFormat="1">
      <c r="C394" s="7"/>
      <c r="F394" s="14"/>
      <c r="G394" s="40"/>
      <c r="H394" s="14"/>
      <c r="I394" s="14"/>
      <c r="K394" s="14"/>
      <c r="P394" s="18"/>
    </row>
    <row r="395" spans="3:16" s="12" customFormat="1">
      <c r="C395" s="7"/>
      <c r="F395" s="14"/>
      <c r="G395" s="40"/>
      <c r="H395" s="14"/>
      <c r="I395" s="14"/>
      <c r="K395" s="14"/>
      <c r="P395" s="18"/>
    </row>
    <row r="396" spans="3:16" s="12" customFormat="1">
      <c r="C396" s="7"/>
      <c r="F396" s="14"/>
      <c r="G396" s="40"/>
      <c r="H396" s="14"/>
      <c r="I396" s="14"/>
      <c r="K396" s="14"/>
      <c r="P396" s="18"/>
    </row>
    <row r="397" spans="3:16" s="12" customFormat="1">
      <c r="C397" s="7"/>
      <c r="F397" s="14"/>
      <c r="G397" s="40"/>
      <c r="H397" s="14"/>
      <c r="I397" s="14"/>
      <c r="K397" s="14"/>
      <c r="P397" s="18"/>
    </row>
    <row r="398" spans="3:16" s="12" customFormat="1">
      <c r="C398" s="7"/>
      <c r="F398" s="14"/>
      <c r="G398" s="40"/>
      <c r="H398" s="14"/>
      <c r="I398" s="14"/>
      <c r="K398" s="14"/>
      <c r="P398" s="18"/>
    </row>
    <row r="399" spans="3:16" s="12" customFormat="1">
      <c r="C399" s="7"/>
      <c r="F399" s="14"/>
      <c r="G399" s="40"/>
      <c r="H399" s="14"/>
      <c r="I399" s="14"/>
      <c r="K399" s="14"/>
      <c r="P399" s="18"/>
    </row>
    <row r="400" spans="3:16" s="12" customFormat="1">
      <c r="C400" s="7"/>
      <c r="F400" s="14"/>
      <c r="G400" s="40"/>
      <c r="H400" s="14"/>
      <c r="I400" s="14"/>
      <c r="K400" s="14"/>
      <c r="P400" s="18"/>
    </row>
    <row r="401" spans="3:16" s="12" customFormat="1">
      <c r="C401" s="7"/>
      <c r="F401" s="14"/>
      <c r="G401" s="40"/>
      <c r="H401" s="14"/>
      <c r="I401" s="14"/>
      <c r="K401" s="14"/>
      <c r="P401" s="18"/>
    </row>
    <row r="402" spans="3:16" s="12" customFormat="1">
      <c r="C402" s="7"/>
      <c r="F402" s="14"/>
      <c r="G402" s="40"/>
      <c r="H402" s="14"/>
      <c r="I402" s="14"/>
      <c r="K402" s="14"/>
      <c r="P402" s="18"/>
    </row>
    <row r="403" spans="3:16" s="12" customFormat="1">
      <c r="C403" s="7"/>
      <c r="F403" s="14"/>
      <c r="G403" s="40"/>
      <c r="H403" s="14"/>
      <c r="I403" s="14"/>
      <c r="K403" s="14"/>
      <c r="P403" s="18"/>
    </row>
    <row r="404" spans="3:16" s="12" customFormat="1">
      <c r="C404" s="7"/>
      <c r="F404" s="14"/>
      <c r="G404" s="40"/>
      <c r="H404" s="14"/>
      <c r="I404" s="14"/>
      <c r="K404" s="14"/>
      <c r="P404" s="18"/>
    </row>
    <row r="405" spans="3:16" s="12" customFormat="1">
      <c r="C405" s="7"/>
      <c r="F405" s="14"/>
      <c r="G405" s="40"/>
      <c r="H405" s="14"/>
      <c r="I405" s="14"/>
      <c r="K405" s="14"/>
      <c r="P405" s="18"/>
    </row>
    <row r="406" spans="3:16" s="12" customFormat="1">
      <c r="C406" s="7"/>
      <c r="F406" s="14"/>
      <c r="G406" s="40"/>
      <c r="H406" s="14"/>
      <c r="I406" s="14"/>
      <c r="K406" s="14"/>
      <c r="P406" s="18"/>
    </row>
    <row r="407" spans="3:16" s="12" customFormat="1">
      <c r="C407" s="7"/>
      <c r="F407" s="14"/>
      <c r="G407" s="40"/>
      <c r="H407" s="14"/>
      <c r="I407" s="14"/>
      <c r="K407" s="14"/>
      <c r="P407" s="18"/>
    </row>
    <row r="408" spans="3:16" s="12" customFormat="1">
      <c r="C408" s="7"/>
      <c r="F408" s="14"/>
      <c r="G408" s="40"/>
      <c r="H408" s="14"/>
      <c r="I408" s="14"/>
      <c r="K408" s="14"/>
      <c r="P408" s="18"/>
    </row>
    <row r="409" spans="3:16" s="12" customFormat="1">
      <c r="C409" s="7"/>
      <c r="F409" s="14"/>
      <c r="G409" s="40"/>
      <c r="H409" s="14"/>
      <c r="I409" s="14"/>
      <c r="K409" s="14"/>
      <c r="P409" s="18"/>
    </row>
    <row r="410" spans="3:16" s="12" customFormat="1">
      <c r="C410" s="7"/>
      <c r="F410" s="14"/>
      <c r="G410" s="40"/>
      <c r="H410" s="14"/>
      <c r="I410" s="14"/>
      <c r="K410" s="14"/>
      <c r="P410" s="18"/>
    </row>
    <row r="411" spans="3:16" s="12" customFormat="1">
      <c r="C411" s="7"/>
      <c r="F411" s="14"/>
      <c r="G411" s="40"/>
      <c r="H411" s="14"/>
      <c r="I411" s="14"/>
      <c r="K411" s="14"/>
      <c r="P411" s="18"/>
    </row>
    <row r="412" spans="3:16" s="12" customFormat="1">
      <c r="C412" s="7"/>
      <c r="F412" s="14"/>
      <c r="G412" s="40"/>
      <c r="H412" s="14"/>
      <c r="I412" s="14"/>
      <c r="K412" s="14"/>
      <c r="P412" s="18"/>
    </row>
    <row r="413" spans="3:16" s="12" customFormat="1">
      <c r="C413" s="7"/>
      <c r="F413" s="14"/>
      <c r="G413" s="40"/>
      <c r="H413" s="14"/>
      <c r="I413" s="14"/>
      <c r="K413" s="14"/>
      <c r="P413" s="18"/>
    </row>
    <row r="414" spans="3:16" s="12" customFormat="1">
      <c r="C414" s="7"/>
      <c r="F414" s="14"/>
      <c r="G414" s="40"/>
      <c r="H414" s="14"/>
      <c r="I414" s="14"/>
      <c r="K414" s="14"/>
      <c r="P414" s="18"/>
    </row>
    <row r="415" spans="3:16" s="12" customFormat="1">
      <c r="C415" s="7"/>
      <c r="F415" s="14"/>
      <c r="G415" s="40"/>
      <c r="H415" s="14"/>
      <c r="I415" s="14"/>
      <c r="K415" s="14"/>
      <c r="P415" s="18"/>
    </row>
    <row r="416" spans="3:16" s="12" customFormat="1">
      <c r="C416" s="7"/>
      <c r="F416" s="14"/>
      <c r="G416" s="40"/>
      <c r="H416" s="14"/>
      <c r="I416" s="14"/>
      <c r="K416" s="14"/>
      <c r="P416" s="18"/>
    </row>
    <row r="417" spans="3:16" s="12" customFormat="1">
      <c r="C417" s="7"/>
      <c r="F417" s="14"/>
      <c r="G417" s="40"/>
      <c r="H417" s="14"/>
      <c r="I417" s="14"/>
      <c r="K417" s="14"/>
      <c r="P417" s="18"/>
    </row>
    <row r="418" spans="3:16" s="12" customFormat="1">
      <c r="C418" s="7"/>
      <c r="F418" s="14"/>
      <c r="G418" s="40"/>
      <c r="H418" s="14"/>
      <c r="I418" s="14"/>
      <c r="K418" s="14"/>
      <c r="P418" s="18"/>
    </row>
    <row r="419" spans="3:16" s="12" customFormat="1">
      <c r="C419" s="7"/>
      <c r="F419" s="14"/>
      <c r="G419" s="40"/>
      <c r="H419" s="14"/>
      <c r="I419" s="14"/>
      <c r="K419" s="14"/>
      <c r="P419" s="18"/>
    </row>
    <row r="420" spans="3:16" s="12" customFormat="1">
      <c r="C420" s="7"/>
      <c r="F420" s="14"/>
      <c r="G420" s="40"/>
      <c r="H420" s="14"/>
      <c r="I420" s="14"/>
      <c r="K420" s="14"/>
      <c r="P420" s="18"/>
    </row>
    <row r="421" spans="3:16" s="12" customFormat="1">
      <c r="C421" s="7"/>
      <c r="F421" s="14"/>
      <c r="G421" s="40"/>
      <c r="H421" s="14"/>
      <c r="I421" s="14"/>
      <c r="K421" s="14"/>
      <c r="P421" s="18"/>
    </row>
    <row r="422" spans="3:16" s="12" customFormat="1">
      <c r="C422" s="7"/>
      <c r="F422" s="14"/>
      <c r="G422" s="40"/>
      <c r="H422" s="14"/>
      <c r="I422" s="14"/>
      <c r="K422" s="14"/>
      <c r="P422" s="18"/>
    </row>
    <row r="423" spans="3:16" s="12" customFormat="1">
      <c r="C423" s="7"/>
      <c r="F423" s="14"/>
      <c r="G423" s="40"/>
      <c r="H423" s="14"/>
      <c r="I423" s="14"/>
      <c r="K423" s="14"/>
      <c r="P423" s="18"/>
    </row>
    <row r="424" spans="3:16" s="12" customFormat="1">
      <c r="C424" s="7"/>
      <c r="F424" s="14"/>
      <c r="G424" s="40"/>
      <c r="H424" s="14"/>
      <c r="I424" s="14"/>
      <c r="K424" s="14"/>
      <c r="P424" s="18"/>
    </row>
    <row r="425" spans="3:16" s="12" customFormat="1">
      <c r="C425" s="7"/>
      <c r="F425" s="14"/>
      <c r="G425" s="40"/>
      <c r="H425" s="14"/>
      <c r="I425" s="14"/>
      <c r="K425" s="14"/>
      <c r="P425" s="18"/>
    </row>
    <row r="426" spans="3:16" s="12" customFormat="1">
      <c r="C426" s="7"/>
      <c r="F426" s="14"/>
      <c r="G426" s="40"/>
      <c r="H426" s="14"/>
      <c r="I426" s="14"/>
      <c r="K426" s="14"/>
      <c r="P426" s="18"/>
    </row>
    <row r="427" spans="3:16" s="12" customFormat="1">
      <c r="C427" s="7"/>
      <c r="F427" s="14"/>
      <c r="G427" s="40"/>
      <c r="H427" s="14"/>
      <c r="I427" s="14"/>
      <c r="K427" s="14"/>
      <c r="P427" s="18"/>
    </row>
    <row r="428" spans="3:16" s="12" customFormat="1">
      <c r="C428" s="7"/>
      <c r="F428" s="14"/>
      <c r="G428" s="40"/>
      <c r="H428" s="14"/>
      <c r="I428" s="14"/>
      <c r="K428" s="14"/>
      <c r="P428" s="18"/>
    </row>
    <row r="429" spans="3:16" s="12" customFormat="1">
      <c r="C429" s="7"/>
      <c r="F429" s="14"/>
      <c r="G429" s="40"/>
      <c r="H429" s="14"/>
      <c r="I429" s="14"/>
      <c r="K429" s="14"/>
      <c r="P429" s="18"/>
    </row>
    <row r="430" spans="3:16" s="12" customFormat="1">
      <c r="C430" s="7"/>
      <c r="F430" s="14"/>
      <c r="G430" s="40"/>
      <c r="H430" s="14"/>
      <c r="I430" s="14"/>
      <c r="K430" s="14"/>
      <c r="P430" s="18"/>
    </row>
    <row r="431" spans="3:16" s="12" customFormat="1">
      <c r="C431" s="7"/>
      <c r="F431" s="14"/>
      <c r="G431" s="40"/>
      <c r="H431" s="14"/>
      <c r="I431" s="14"/>
      <c r="K431" s="14"/>
      <c r="P431" s="18"/>
    </row>
    <row r="432" spans="3:16" s="12" customFormat="1">
      <c r="C432" s="7"/>
      <c r="F432" s="14"/>
      <c r="G432" s="40"/>
      <c r="H432" s="14"/>
      <c r="I432" s="14"/>
      <c r="K432" s="14"/>
      <c r="P432" s="18"/>
    </row>
    <row r="433" spans="3:16" s="12" customFormat="1">
      <c r="C433" s="7"/>
      <c r="F433" s="14"/>
      <c r="G433" s="40"/>
      <c r="H433" s="14"/>
      <c r="I433" s="14"/>
      <c r="K433" s="14"/>
      <c r="P433" s="18"/>
    </row>
    <row r="434" spans="3:16" s="12" customFormat="1">
      <c r="C434" s="7"/>
      <c r="F434" s="14"/>
      <c r="G434" s="40"/>
      <c r="H434" s="14"/>
      <c r="I434" s="14"/>
      <c r="K434" s="14"/>
      <c r="P434" s="18"/>
    </row>
    <row r="435" spans="3:16" s="12" customFormat="1">
      <c r="C435" s="7"/>
      <c r="F435" s="14"/>
      <c r="G435" s="40"/>
      <c r="H435" s="14"/>
      <c r="I435" s="14"/>
      <c r="K435" s="14"/>
      <c r="P435" s="18"/>
    </row>
    <row r="436" spans="3:16" s="12" customFormat="1">
      <c r="C436" s="7"/>
      <c r="F436" s="14"/>
      <c r="G436" s="40"/>
      <c r="H436" s="14"/>
      <c r="I436" s="14"/>
      <c r="K436" s="14"/>
      <c r="P436" s="18"/>
    </row>
    <row r="437" spans="3:16" s="12" customFormat="1">
      <c r="C437" s="7"/>
      <c r="F437" s="14"/>
      <c r="G437" s="40"/>
      <c r="H437" s="14"/>
      <c r="I437" s="14"/>
      <c r="K437" s="14"/>
      <c r="P437" s="18"/>
    </row>
    <row r="438" spans="3:16" s="12" customFormat="1">
      <c r="C438" s="7"/>
      <c r="F438" s="14"/>
      <c r="G438" s="40"/>
      <c r="H438" s="14"/>
      <c r="I438" s="14"/>
      <c r="K438" s="14"/>
      <c r="P438" s="18"/>
    </row>
    <row r="439" spans="3:16" s="12" customFormat="1">
      <c r="C439" s="7"/>
      <c r="F439" s="14"/>
      <c r="G439" s="40"/>
      <c r="H439" s="14"/>
      <c r="I439" s="14"/>
      <c r="K439" s="14"/>
      <c r="P439" s="18"/>
    </row>
    <row r="440" spans="3:16" s="12" customFormat="1">
      <c r="C440" s="7"/>
      <c r="F440" s="14"/>
      <c r="G440" s="40"/>
      <c r="H440" s="14"/>
      <c r="I440" s="14"/>
      <c r="K440" s="14"/>
      <c r="P440" s="18"/>
    </row>
    <row r="441" spans="3:16" s="12" customFormat="1">
      <c r="C441" s="7"/>
      <c r="F441" s="14"/>
      <c r="G441" s="40"/>
      <c r="H441" s="14"/>
      <c r="I441" s="14"/>
      <c r="K441" s="14"/>
      <c r="P441" s="18"/>
    </row>
    <row r="442" spans="3:16" s="12" customFormat="1">
      <c r="C442" s="7"/>
      <c r="F442" s="14"/>
      <c r="G442" s="40"/>
      <c r="H442" s="14"/>
      <c r="I442" s="14"/>
      <c r="K442" s="14"/>
      <c r="P442" s="18"/>
    </row>
    <row r="443" spans="3:16" s="12" customFormat="1">
      <c r="C443" s="7"/>
      <c r="F443" s="14"/>
      <c r="G443" s="40"/>
      <c r="H443" s="14"/>
      <c r="I443" s="14"/>
      <c r="K443" s="14"/>
      <c r="P443" s="18"/>
    </row>
    <row r="444" spans="3:16" s="12" customFormat="1">
      <c r="C444" s="7"/>
      <c r="F444" s="14"/>
      <c r="G444" s="40"/>
      <c r="H444" s="14"/>
      <c r="I444" s="14"/>
      <c r="K444" s="14"/>
      <c r="P444" s="18"/>
    </row>
    <row r="445" spans="3:16" s="12" customFormat="1">
      <c r="C445" s="7"/>
      <c r="F445" s="14"/>
      <c r="G445" s="40"/>
      <c r="H445" s="14"/>
      <c r="I445" s="14"/>
      <c r="K445" s="14"/>
      <c r="P445" s="18"/>
    </row>
    <row r="446" spans="3:16" s="12" customFormat="1">
      <c r="C446" s="7"/>
      <c r="F446" s="14"/>
      <c r="G446" s="40"/>
      <c r="H446" s="14"/>
      <c r="I446" s="14"/>
      <c r="K446" s="14"/>
      <c r="P446" s="18"/>
    </row>
    <row r="447" spans="3:16" s="12" customFormat="1">
      <c r="C447" s="7"/>
      <c r="F447" s="14"/>
      <c r="G447" s="40"/>
      <c r="H447" s="14"/>
      <c r="I447" s="14"/>
      <c r="K447" s="14"/>
      <c r="P447" s="18"/>
    </row>
    <row r="448" spans="3:16" s="12" customFormat="1">
      <c r="C448" s="7"/>
      <c r="F448" s="14"/>
      <c r="G448" s="40"/>
      <c r="H448" s="14"/>
      <c r="I448" s="14"/>
      <c r="K448" s="14"/>
      <c r="P448" s="18"/>
    </row>
    <row r="449" spans="3:16" s="12" customFormat="1">
      <c r="C449" s="7"/>
      <c r="F449" s="14"/>
      <c r="G449" s="40"/>
      <c r="H449" s="14"/>
      <c r="I449" s="14"/>
      <c r="K449" s="14"/>
      <c r="P449" s="18"/>
    </row>
    <row r="450" spans="3:16" s="12" customFormat="1">
      <c r="C450" s="7"/>
      <c r="F450" s="14"/>
      <c r="G450" s="40"/>
      <c r="H450" s="14"/>
      <c r="I450" s="14"/>
      <c r="K450" s="14"/>
      <c r="P450" s="18"/>
    </row>
    <row r="451" spans="3:16" s="12" customFormat="1">
      <c r="C451" s="7"/>
      <c r="F451" s="14"/>
      <c r="G451" s="40"/>
      <c r="H451" s="14"/>
      <c r="I451" s="14"/>
      <c r="K451" s="14"/>
      <c r="P451" s="18"/>
    </row>
    <row r="452" spans="3:16" s="12" customFormat="1">
      <c r="C452" s="7"/>
      <c r="F452" s="14"/>
      <c r="G452" s="40"/>
      <c r="H452" s="14"/>
      <c r="I452" s="14"/>
      <c r="K452" s="14"/>
      <c r="P452" s="18"/>
    </row>
    <row r="453" spans="3:16" s="12" customFormat="1">
      <c r="C453" s="7"/>
      <c r="F453" s="14"/>
      <c r="G453" s="40"/>
      <c r="H453" s="14"/>
      <c r="I453" s="14"/>
      <c r="K453" s="14"/>
      <c r="P453" s="18"/>
    </row>
    <row r="454" spans="3:16" s="12" customFormat="1">
      <c r="C454" s="7"/>
      <c r="F454" s="14"/>
      <c r="G454" s="40"/>
      <c r="H454" s="14"/>
      <c r="I454" s="14"/>
      <c r="K454" s="14"/>
      <c r="P454" s="18"/>
    </row>
    <row r="455" spans="3:16" s="12" customFormat="1">
      <c r="C455" s="7"/>
      <c r="F455" s="14"/>
      <c r="G455" s="40"/>
      <c r="H455" s="14"/>
      <c r="I455" s="14"/>
      <c r="K455" s="14"/>
      <c r="P455" s="18"/>
    </row>
    <row r="456" spans="3:16" s="12" customFormat="1">
      <c r="C456" s="7"/>
      <c r="F456" s="14"/>
      <c r="G456" s="40"/>
      <c r="H456" s="14"/>
      <c r="I456" s="14"/>
      <c r="K456" s="14"/>
      <c r="P456" s="18"/>
    </row>
    <row r="457" spans="3:16" s="12" customFormat="1">
      <c r="C457" s="7"/>
      <c r="F457" s="14"/>
      <c r="G457" s="40"/>
      <c r="H457" s="14"/>
      <c r="I457" s="14"/>
      <c r="K457" s="14"/>
      <c r="P457" s="18"/>
    </row>
    <row r="458" spans="3:16" s="12" customFormat="1">
      <c r="C458" s="7"/>
      <c r="F458" s="14"/>
      <c r="G458" s="40"/>
      <c r="H458" s="14"/>
      <c r="I458" s="14"/>
      <c r="K458" s="14"/>
      <c r="P458" s="18"/>
    </row>
    <row r="459" spans="3:16" s="12" customFormat="1">
      <c r="C459" s="7"/>
      <c r="F459" s="14"/>
      <c r="G459" s="40"/>
      <c r="H459" s="14"/>
      <c r="I459" s="14"/>
      <c r="K459" s="14"/>
      <c r="P459" s="18"/>
    </row>
    <row r="460" spans="3:16" s="12" customFormat="1">
      <c r="C460" s="7"/>
      <c r="F460" s="14"/>
      <c r="G460" s="40"/>
      <c r="H460" s="14"/>
      <c r="I460" s="14"/>
      <c r="K460" s="14"/>
      <c r="P460" s="18"/>
    </row>
    <row r="461" spans="3:16" s="12" customFormat="1">
      <c r="C461" s="7"/>
      <c r="F461" s="14"/>
      <c r="G461" s="40"/>
      <c r="H461" s="14"/>
      <c r="I461" s="14"/>
      <c r="K461" s="14"/>
      <c r="P461" s="18"/>
    </row>
    <row r="462" spans="3:16" s="12" customFormat="1">
      <c r="C462" s="7"/>
      <c r="F462" s="14"/>
      <c r="G462" s="40"/>
      <c r="H462" s="14"/>
      <c r="I462" s="14"/>
      <c r="K462" s="14"/>
      <c r="P462" s="18"/>
    </row>
    <row r="463" spans="3:16" s="12" customFormat="1">
      <c r="C463" s="7"/>
      <c r="F463" s="14"/>
      <c r="G463" s="40"/>
      <c r="H463" s="14"/>
      <c r="I463" s="14"/>
      <c r="K463" s="14"/>
      <c r="P463" s="18"/>
    </row>
    <row r="464" spans="3:16" s="12" customFormat="1">
      <c r="C464" s="7"/>
      <c r="F464" s="14"/>
      <c r="G464" s="40"/>
      <c r="H464" s="14"/>
      <c r="I464" s="14"/>
      <c r="K464" s="14"/>
      <c r="P464" s="18"/>
    </row>
    <row r="465" spans="3:16" s="12" customFormat="1">
      <c r="C465" s="7"/>
      <c r="F465" s="14"/>
      <c r="G465" s="40"/>
      <c r="H465" s="14"/>
      <c r="I465" s="14"/>
      <c r="K465" s="14"/>
      <c r="P465" s="18"/>
    </row>
    <row r="466" spans="3:16" s="12" customFormat="1">
      <c r="C466" s="7"/>
      <c r="F466" s="14"/>
      <c r="G466" s="40"/>
      <c r="H466" s="14"/>
      <c r="I466" s="14"/>
      <c r="K466" s="14"/>
      <c r="P466" s="18"/>
    </row>
    <row r="467" spans="3:16" s="12" customFormat="1">
      <c r="C467" s="7"/>
      <c r="F467" s="14"/>
      <c r="G467" s="40"/>
      <c r="H467" s="14"/>
      <c r="I467" s="14"/>
      <c r="K467" s="14"/>
      <c r="P467" s="18"/>
    </row>
    <row r="468" spans="3:16" s="12" customFormat="1">
      <c r="C468" s="7"/>
      <c r="F468" s="14"/>
      <c r="G468" s="40"/>
      <c r="H468" s="14"/>
      <c r="I468" s="14"/>
      <c r="K468" s="14"/>
      <c r="P468" s="18"/>
    </row>
    <row r="469" spans="3:16" s="12" customFormat="1">
      <c r="C469" s="7"/>
      <c r="F469" s="14"/>
      <c r="G469" s="40"/>
      <c r="H469" s="14"/>
      <c r="I469" s="14"/>
      <c r="K469" s="14"/>
      <c r="P469" s="18"/>
    </row>
    <row r="470" spans="3:16" s="12" customFormat="1">
      <c r="C470" s="7"/>
      <c r="F470" s="14"/>
      <c r="G470" s="40"/>
      <c r="H470" s="14"/>
      <c r="I470" s="14"/>
      <c r="K470" s="14"/>
      <c r="P470" s="18"/>
    </row>
    <row r="471" spans="3:16" s="12" customFormat="1">
      <c r="C471" s="7"/>
      <c r="F471" s="14"/>
      <c r="G471" s="40"/>
      <c r="H471" s="14"/>
      <c r="I471" s="14"/>
      <c r="K471" s="14"/>
      <c r="P471" s="18"/>
    </row>
    <row r="472" spans="3:16" s="12" customFormat="1">
      <c r="C472" s="7"/>
      <c r="F472" s="14"/>
      <c r="G472" s="40"/>
      <c r="H472" s="14"/>
      <c r="I472" s="14"/>
      <c r="K472" s="14"/>
      <c r="P472" s="18"/>
    </row>
    <row r="473" spans="3:16" s="12" customFormat="1">
      <c r="C473" s="7"/>
      <c r="F473" s="14"/>
      <c r="G473" s="40"/>
      <c r="H473" s="14"/>
      <c r="I473" s="14"/>
      <c r="K473" s="14"/>
      <c r="P473" s="18"/>
    </row>
    <row r="474" spans="3:16" s="12" customFormat="1">
      <c r="C474" s="7"/>
      <c r="F474" s="14"/>
      <c r="G474" s="40"/>
      <c r="H474" s="14"/>
      <c r="I474" s="14"/>
      <c r="K474" s="14"/>
      <c r="P474" s="18"/>
    </row>
    <row r="475" spans="3:16" s="12" customFormat="1">
      <c r="C475" s="7"/>
      <c r="F475" s="14"/>
      <c r="G475" s="40"/>
      <c r="H475" s="14"/>
      <c r="I475" s="14"/>
      <c r="K475" s="14"/>
      <c r="P475" s="18"/>
    </row>
    <row r="476" spans="3:16" s="12" customFormat="1">
      <c r="C476" s="7"/>
      <c r="F476" s="14"/>
      <c r="G476" s="40"/>
      <c r="H476" s="14"/>
      <c r="I476" s="14"/>
      <c r="K476" s="14"/>
      <c r="P476" s="18"/>
    </row>
    <row r="477" spans="3:16" s="12" customFormat="1">
      <c r="C477" s="7"/>
      <c r="F477" s="14"/>
      <c r="G477" s="40"/>
      <c r="H477" s="14"/>
      <c r="I477" s="14"/>
      <c r="K477" s="14"/>
      <c r="P477" s="18"/>
    </row>
    <row r="478" spans="3:16" s="12" customFormat="1">
      <c r="C478" s="7"/>
      <c r="F478" s="14"/>
      <c r="G478" s="40"/>
      <c r="H478" s="14"/>
      <c r="I478" s="14"/>
      <c r="K478" s="14"/>
      <c r="P478" s="18"/>
    </row>
    <row r="479" spans="3:16" s="12" customFormat="1">
      <c r="C479" s="7"/>
      <c r="F479" s="14"/>
      <c r="G479" s="40"/>
      <c r="H479" s="14"/>
      <c r="I479" s="14"/>
      <c r="K479" s="14"/>
      <c r="P479" s="18"/>
    </row>
    <row r="480" spans="3:16" s="12" customFormat="1">
      <c r="C480" s="7"/>
      <c r="F480" s="14"/>
      <c r="G480" s="40"/>
      <c r="H480" s="14"/>
      <c r="I480" s="14"/>
      <c r="K480" s="14"/>
      <c r="P480" s="18"/>
    </row>
    <row r="481" spans="3:16" s="12" customFormat="1">
      <c r="C481" s="7"/>
      <c r="F481" s="14"/>
      <c r="G481" s="40"/>
      <c r="H481" s="14"/>
      <c r="I481" s="14"/>
      <c r="K481" s="14"/>
      <c r="P481" s="18"/>
    </row>
    <row r="482" spans="3:16" s="12" customFormat="1">
      <c r="C482" s="7"/>
      <c r="F482" s="14"/>
      <c r="G482" s="40"/>
      <c r="H482" s="14"/>
      <c r="I482" s="14"/>
      <c r="K482" s="14"/>
      <c r="P482" s="18"/>
    </row>
    <row r="483" spans="3:16" s="12" customFormat="1">
      <c r="C483" s="7"/>
      <c r="F483" s="14"/>
      <c r="G483" s="40"/>
      <c r="H483" s="14"/>
      <c r="I483" s="14"/>
      <c r="K483" s="14"/>
      <c r="P483" s="18"/>
    </row>
    <row r="484" spans="3:16" s="12" customFormat="1">
      <c r="C484" s="7"/>
      <c r="F484" s="14"/>
      <c r="G484" s="40"/>
      <c r="H484" s="14"/>
      <c r="I484" s="14"/>
      <c r="K484" s="14"/>
      <c r="P484" s="18"/>
    </row>
    <row r="485" spans="3:16" s="12" customFormat="1">
      <c r="C485" s="7"/>
      <c r="F485" s="14"/>
      <c r="G485" s="40"/>
      <c r="H485" s="14"/>
      <c r="I485" s="14"/>
      <c r="K485" s="14"/>
      <c r="P485" s="18"/>
    </row>
    <row r="486" spans="3:16" s="12" customFormat="1">
      <c r="C486" s="7"/>
      <c r="F486" s="14"/>
      <c r="G486" s="40"/>
      <c r="H486" s="14"/>
      <c r="I486" s="14"/>
      <c r="K486" s="14"/>
      <c r="P486" s="18"/>
    </row>
    <row r="487" spans="3:16" s="12" customFormat="1">
      <c r="C487" s="7"/>
      <c r="F487" s="14"/>
      <c r="G487" s="40"/>
      <c r="H487" s="14"/>
      <c r="I487" s="14"/>
      <c r="K487" s="14"/>
      <c r="P487" s="18"/>
    </row>
    <row r="488" spans="3:16" s="12" customFormat="1">
      <c r="C488" s="7"/>
      <c r="F488" s="14"/>
      <c r="G488" s="40"/>
      <c r="H488" s="14"/>
      <c r="I488" s="14"/>
      <c r="K488" s="14"/>
      <c r="P488" s="18"/>
    </row>
    <row r="489" spans="3:16" s="12" customFormat="1">
      <c r="C489" s="7"/>
      <c r="F489" s="14"/>
      <c r="G489" s="40"/>
      <c r="H489" s="14"/>
      <c r="I489" s="14"/>
      <c r="K489" s="14"/>
      <c r="P489" s="18"/>
    </row>
    <row r="490" spans="3:16" s="12" customFormat="1">
      <c r="C490" s="7"/>
      <c r="F490" s="14"/>
      <c r="G490" s="40"/>
      <c r="H490" s="14"/>
      <c r="I490" s="14"/>
      <c r="K490" s="14"/>
      <c r="P490" s="18"/>
    </row>
    <row r="491" spans="3:16" s="12" customFormat="1">
      <c r="C491" s="7"/>
      <c r="F491" s="14"/>
      <c r="G491" s="40"/>
      <c r="H491" s="14"/>
      <c r="I491" s="14"/>
      <c r="K491" s="14"/>
      <c r="P491" s="18"/>
    </row>
    <row r="492" spans="3:16" s="12" customFormat="1">
      <c r="C492" s="7"/>
      <c r="F492" s="14"/>
      <c r="G492" s="40"/>
      <c r="H492" s="14"/>
      <c r="I492" s="14"/>
      <c r="K492" s="14"/>
      <c r="P492" s="18"/>
    </row>
    <row r="493" spans="3:16" s="12" customFormat="1">
      <c r="C493" s="7"/>
      <c r="F493" s="14"/>
      <c r="G493" s="40"/>
      <c r="H493" s="14"/>
      <c r="I493" s="14"/>
      <c r="K493" s="14"/>
      <c r="P493" s="18"/>
    </row>
    <row r="494" spans="3:16" s="12" customFormat="1">
      <c r="C494" s="7"/>
      <c r="F494" s="14"/>
      <c r="G494" s="40"/>
      <c r="H494" s="14"/>
      <c r="I494" s="14"/>
      <c r="K494" s="14"/>
      <c r="P494" s="18"/>
    </row>
    <row r="495" spans="3:16" s="12" customFormat="1">
      <c r="C495" s="7"/>
      <c r="F495" s="14"/>
      <c r="G495" s="40"/>
      <c r="H495" s="14"/>
      <c r="I495" s="14"/>
      <c r="K495" s="14"/>
      <c r="P495" s="18"/>
    </row>
    <row r="496" spans="3:16" s="12" customFormat="1">
      <c r="C496" s="7"/>
      <c r="F496" s="14"/>
      <c r="G496" s="40"/>
      <c r="H496" s="14"/>
      <c r="I496" s="14"/>
      <c r="K496" s="14"/>
      <c r="P496" s="18"/>
    </row>
    <row r="497" spans="3:16" s="12" customFormat="1">
      <c r="C497" s="7"/>
      <c r="F497" s="14"/>
      <c r="G497" s="40"/>
      <c r="H497" s="14"/>
      <c r="I497" s="14"/>
      <c r="K497" s="14"/>
      <c r="P497" s="18"/>
    </row>
    <row r="498" spans="3:16" s="12" customFormat="1">
      <c r="C498" s="7"/>
      <c r="F498" s="14"/>
      <c r="G498" s="40"/>
      <c r="H498" s="14"/>
      <c r="I498" s="14"/>
      <c r="K498" s="14"/>
      <c r="P498" s="18"/>
    </row>
    <row r="499" spans="3:16" s="12" customFormat="1">
      <c r="C499" s="7"/>
      <c r="F499" s="14"/>
      <c r="G499" s="40"/>
      <c r="H499" s="14"/>
      <c r="I499" s="14"/>
      <c r="K499" s="14"/>
      <c r="P499" s="18"/>
    </row>
    <row r="500" spans="3:16" s="12" customFormat="1">
      <c r="C500" s="7"/>
      <c r="F500" s="14"/>
      <c r="G500" s="40"/>
      <c r="H500" s="14"/>
      <c r="I500" s="14"/>
      <c r="K500" s="14"/>
      <c r="P500" s="18"/>
    </row>
    <row r="501" spans="3:16" s="12" customFormat="1">
      <c r="C501" s="7"/>
      <c r="F501" s="14"/>
      <c r="G501" s="40"/>
      <c r="H501" s="14"/>
      <c r="I501" s="14"/>
      <c r="K501" s="14"/>
      <c r="P501" s="18"/>
    </row>
    <row r="502" spans="3:16" s="12" customFormat="1">
      <c r="C502" s="7"/>
      <c r="F502" s="14"/>
      <c r="G502" s="40"/>
      <c r="H502" s="14"/>
      <c r="I502" s="14"/>
      <c r="K502" s="14"/>
      <c r="P502" s="18"/>
    </row>
    <row r="503" spans="3:16" s="12" customFormat="1">
      <c r="C503" s="7"/>
      <c r="F503" s="14"/>
      <c r="G503" s="40"/>
      <c r="H503" s="14"/>
      <c r="I503" s="14"/>
      <c r="K503" s="14"/>
      <c r="P503" s="18"/>
    </row>
    <row r="504" spans="3:16" s="12" customFormat="1">
      <c r="C504" s="7"/>
      <c r="F504" s="14"/>
      <c r="G504" s="40"/>
      <c r="H504" s="14"/>
      <c r="I504" s="14"/>
      <c r="K504" s="14"/>
      <c r="P504" s="18"/>
    </row>
    <row r="505" spans="3:16" s="12" customFormat="1">
      <c r="C505" s="7"/>
      <c r="F505" s="14"/>
      <c r="G505" s="40"/>
      <c r="H505" s="14"/>
      <c r="I505" s="14"/>
      <c r="K505" s="14"/>
      <c r="P505" s="18"/>
    </row>
    <row r="506" spans="3:16" s="12" customFormat="1">
      <c r="C506" s="7"/>
      <c r="F506" s="14"/>
      <c r="G506" s="40"/>
      <c r="H506" s="14"/>
      <c r="I506" s="14"/>
      <c r="K506" s="14"/>
      <c r="P506" s="18"/>
    </row>
    <row r="507" spans="3:16" s="12" customFormat="1">
      <c r="C507" s="7"/>
      <c r="F507" s="14"/>
      <c r="G507" s="40"/>
      <c r="H507" s="14"/>
      <c r="I507" s="14"/>
      <c r="K507" s="14"/>
      <c r="P507" s="18"/>
    </row>
    <row r="508" spans="3:16" s="12" customFormat="1">
      <c r="C508" s="7"/>
      <c r="F508" s="14"/>
      <c r="G508" s="40"/>
      <c r="H508" s="14"/>
      <c r="I508" s="14"/>
      <c r="K508" s="14"/>
      <c r="P508" s="18"/>
    </row>
    <row r="509" spans="3:16" s="12" customFormat="1">
      <c r="C509" s="7"/>
      <c r="F509" s="14"/>
      <c r="G509" s="40"/>
      <c r="H509" s="14"/>
      <c r="I509" s="14"/>
      <c r="K509" s="14"/>
      <c r="P509" s="18"/>
    </row>
    <row r="510" spans="3:16" s="12" customFormat="1">
      <c r="C510" s="7"/>
      <c r="F510" s="14"/>
      <c r="G510" s="40"/>
      <c r="H510" s="14"/>
      <c r="I510" s="14"/>
      <c r="K510" s="14"/>
      <c r="P510" s="18"/>
    </row>
    <row r="511" spans="3:16" s="12" customFormat="1">
      <c r="C511" s="7"/>
      <c r="F511" s="14"/>
      <c r="G511" s="40"/>
      <c r="H511" s="14"/>
      <c r="I511" s="14"/>
      <c r="K511" s="14"/>
      <c r="P511" s="18"/>
    </row>
    <row r="512" spans="3:16" s="12" customFormat="1">
      <c r="C512" s="7"/>
      <c r="F512" s="14"/>
      <c r="G512" s="40"/>
      <c r="H512" s="14"/>
      <c r="I512" s="14"/>
      <c r="K512" s="14"/>
      <c r="P512" s="18"/>
    </row>
    <row r="513" spans="3:16" s="12" customFormat="1">
      <c r="C513" s="7"/>
      <c r="F513" s="14"/>
      <c r="G513" s="40"/>
      <c r="H513" s="14"/>
      <c r="I513" s="14"/>
      <c r="K513" s="14"/>
      <c r="P513" s="18"/>
    </row>
    <row r="514" spans="3:16" s="12" customFormat="1">
      <c r="C514" s="7"/>
      <c r="F514" s="14"/>
      <c r="G514" s="40"/>
      <c r="H514" s="14"/>
      <c r="I514" s="14"/>
      <c r="K514" s="14"/>
      <c r="P514" s="18"/>
    </row>
    <row r="515" spans="3:16" s="12" customFormat="1">
      <c r="C515" s="7"/>
      <c r="F515" s="14"/>
      <c r="G515" s="40"/>
      <c r="H515" s="14"/>
      <c r="I515" s="14"/>
      <c r="K515" s="14"/>
      <c r="P515" s="18"/>
    </row>
    <row r="516" spans="3:16" s="12" customFormat="1">
      <c r="C516" s="7"/>
      <c r="F516" s="14"/>
      <c r="G516" s="40"/>
      <c r="H516" s="14"/>
      <c r="I516" s="14"/>
      <c r="K516" s="14"/>
      <c r="P516" s="18"/>
    </row>
    <row r="517" spans="3:16" s="12" customFormat="1">
      <c r="C517" s="7"/>
      <c r="F517" s="14"/>
      <c r="G517" s="40"/>
      <c r="H517" s="14"/>
      <c r="I517" s="14"/>
      <c r="K517" s="14"/>
      <c r="P517" s="18"/>
    </row>
    <row r="518" spans="3:16" s="12" customFormat="1">
      <c r="C518" s="7"/>
      <c r="F518" s="14"/>
      <c r="G518" s="40"/>
      <c r="H518" s="14"/>
      <c r="I518" s="14"/>
      <c r="K518" s="14"/>
      <c r="P518" s="18"/>
    </row>
    <row r="519" spans="3:16" s="12" customFormat="1">
      <c r="C519" s="7"/>
      <c r="F519" s="14"/>
      <c r="G519" s="40"/>
      <c r="H519" s="14"/>
      <c r="I519" s="14"/>
      <c r="K519" s="14"/>
      <c r="P519" s="18"/>
    </row>
    <row r="520" spans="3:16" s="12" customFormat="1">
      <c r="C520" s="7"/>
      <c r="F520" s="14"/>
      <c r="G520" s="40"/>
      <c r="H520" s="14"/>
      <c r="I520" s="14"/>
      <c r="K520" s="14"/>
      <c r="P520" s="18"/>
    </row>
    <row r="521" spans="3:16" s="12" customFormat="1">
      <c r="C521" s="7"/>
      <c r="F521" s="14"/>
      <c r="G521" s="40"/>
      <c r="H521" s="14"/>
      <c r="I521" s="14"/>
      <c r="K521" s="14"/>
      <c r="P521" s="18"/>
    </row>
    <row r="522" spans="3:16" s="12" customFormat="1">
      <c r="C522" s="7"/>
      <c r="F522" s="14"/>
      <c r="G522" s="40"/>
      <c r="H522" s="14"/>
      <c r="I522" s="14"/>
      <c r="K522" s="14"/>
      <c r="P522" s="18"/>
    </row>
    <row r="523" spans="3:16" s="12" customFormat="1">
      <c r="C523" s="7"/>
      <c r="F523" s="14"/>
      <c r="G523" s="40"/>
      <c r="H523" s="14"/>
      <c r="I523" s="14"/>
      <c r="K523" s="14"/>
      <c r="P523" s="18"/>
    </row>
    <row r="524" spans="3:16" s="12" customFormat="1">
      <c r="C524" s="7"/>
      <c r="F524" s="14"/>
      <c r="G524" s="40"/>
      <c r="H524" s="14"/>
      <c r="I524" s="14"/>
      <c r="K524" s="14"/>
      <c r="P524" s="18"/>
    </row>
    <row r="525" spans="3:16" s="12" customFormat="1">
      <c r="C525" s="7"/>
      <c r="F525" s="14"/>
      <c r="G525" s="40"/>
      <c r="H525" s="14"/>
      <c r="I525" s="14"/>
      <c r="K525" s="14"/>
      <c r="P525" s="18"/>
    </row>
    <row r="526" spans="3:16" s="12" customFormat="1">
      <c r="C526" s="7"/>
      <c r="F526" s="14"/>
      <c r="G526" s="40"/>
      <c r="H526" s="14"/>
      <c r="I526" s="14"/>
      <c r="K526" s="14"/>
      <c r="P526" s="18"/>
    </row>
    <row r="527" spans="3:16" s="12" customFormat="1">
      <c r="C527" s="7"/>
      <c r="F527" s="14"/>
      <c r="G527" s="40"/>
      <c r="H527" s="14"/>
      <c r="I527" s="14"/>
      <c r="K527" s="14"/>
      <c r="P527" s="18"/>
    </row>
    <row r="528" spans="3:16" s="12" customFormat="1">
      <c r="C528" s="7"/>
      <c r="F528" s="14"/>
      <c r="G528" s="40"/>
      <c r="H528" s="14"/>
      <c r="I528" s="14"/>
      <c r="K528" s="14"/>
      <c r="P528" s="18"/>
    </row>
    <row r="529" spans="3:16" s="12" customFormat="1">
      <c r="C529" s="7"/>
      <c r="F529" s="14"/>
      <c r="G529" s="40"/>
      <c r="H529" s="14"/>
      <c r="I529" s="14"/>
      <c r="K529" s="14"/>
      <c r="P529" s="18"/>
    </row>
    <row r="530" spans="3:16" s="12" customFormat="1">
      <c r="C530" s="7"/>
      <c r="F530" s="14"/>
      <c r="G530" s="40"/>
      <c r="H530" s="14"/>
      <c r="I530" s="14"/>
      <c r="K530" s="14"/>
      <c r="P530" s="18"/>
    </row>
    <row r="531" spans="3:16" s="12" customFormat="1">
      <c r="C531" s="7"/>
      <c r="F531" s="14"/>
      <c r="G531" s="40"/>
      <c r="H531" s="14"/>
      <c r="I531" s="14"/>
      <c r="K531" s="14"/>
      <c r="P531" s="18"/>
    </row>
    <row r="532" spans="3:16" s="12" customFormat="1">
      <c r="C532" s="7"/>
      <c r="F532" s="14"/>
      <c r="G532" s="40"/>
      <c r="H532" s="14"/>
      <c r="I532" s="14"/>
      <c r="K532" s="14"/>
      <c r="P532" s="18"/>
    </row>
    <row r="533" spans="3:16" s="12" customFormat="1">
      <c r="C533" s="7"/>
      <c r="F533" s="14"/>
      <c r="G533" s="40"/>
      <c r="H533" s="14"/>
      <c r="I533" s="14"/>
      <c r="K533" s="14"/>
      <c r="P533" s="18"/>
    </row>
    <row r="534" spans="3:16" s="12" customFormat="1">
      <c r="C534" s="7"/>
      <c r="F534" s="14"/>
      <c r="G534" s="40"/>
      <c r="H534" s="14"/>
      <c r="I534" s="14"/>
      <c r="K534" s="14"/>
      <c r="P534" s="18"/>
    </row>
    <row r="535" spans="3:16" s="12" customFormat="1">
      <c r="C535" s="7"/>
      <c r="F535" s="14"/>
      <c r="G535" s="40"/>
      <c r="H535" s="14"/>
      <c r="I535" s="14"/>
      <c r="K535" s="14"/>
      <c r="P535" s="18"/>
    </row>
    <row r="536" spans="3:16" s="12" customFormat="1">
      <c r="C536" s="7"/>
      <c r="F536" s="14"/>
      <c r="G536" s="40"/>
      <c r="H536" s="14"/>
      <c r="I536" s="14"/>
      <c r="K536" s="14"/>
      <c r="P536" s="18"/>
    </row>
    <row r="537" spans="3:16" s="12" customFormat="1">
      <c r="C537" s="7"/>
      <c r="F537" s="14"/>
      <c r="G537" s="40"/>
      <c r="H537" s="14"/>
      <c r="I537" s="14"/>
      <c r="K537" s="14"/>
      <c r="P537" s="18"/>
    </row>
    <row r="538" spans="3:16" s="12" customFormat="1">
      <c r="C538" s="7"/>
      <c r="F538" s="14"/>
      <c r="G538" s="40"/>
      <c r="H538" s="14"/>
      <c r="I538" s="14"/>
      <c r="K538" s="14"/>
      <c r="P538" s="18"/>
    </row>
    <row r="539" spans="3:16" s="12" customFormat="1">
      <c r="C539" s="7"/>
      <c r="F539" s="14"/>
      <c r="G539" s="40"/>
      <c r="H539" s="14"/>
      <c r="I539" s="14"/>
      <c r="K539" s="14"/>
      <c r="P539" s="18"/>
    </row>
    <row r="540" spans="3:16" s="12" customFormat="1">
      <c r="C540" s="7"/>
      <c r="F540" s="14"/>
      <c r="G540" s="40"/>
      <c r="H540" s="14"/>
      <c r="I540" s="14"/>
      <c r="K540" s="14"/>
      <c r="P540" s="18"/>
    </row>
    <row r="541" spans="3:16" s="12" customFormat="1">
      <c r="C541" s="7"/>
      <c r="F541" s="14"/>
      <c r="G541" s="40"/>
      <c r="H541" s="14"/>
      <c r="I541" s="14"/>
      <c r="K541" s="14"/>
      <c r="P541" s="18"/>
    </row>
    <row r="542" spans="3:16" s="12" customFormat="1">
      <c r="C542" s="7"/>
      <c r="F542" s="14"/>
      <c r="G542" s="40"/>
      <c r="H542" s="14"/>
      <c r="I542" s="14"/>
      <c r="K542" s="14"/>
      <c r="P542" s="18"/>
    </row>
    <row r="543" spans="3:16" s="12" customFormat="1">
      <c r="C543" s="7"/>
      <c r="F543" s="14"/>
      <c r="G543" s="40"/>
      <c r="H543" s="14"/>
      <c r="I543" s="14"/>
      <c r="K543" s="14"/>
      <c r="P543" s="18"/>
    </row>
    <row r="544" spans="3:16" s="12" customFormat="1">
      <c r="C544" s="7"/>
      <c r="F544" s="14"/>
      <c r="G544" s="40"/>
      <c r="H544" s="14"/>
      <c r="I544" s="14"/>
      <c r="K544" s="14"/>
      <c r="P544" s="18"/>
    </row>
    <row r="545" spans="3:16" s="12" customFormat="1">
      <c r="C545" s="7"/>
      <c r="F545" s="14"/>
      <c r="G545" s="40"/>
      <c r="H545" s="14"/>
      <c r="I545" s="14"/>
      <c r="K545" s="14"/>
      <c r="P545" s="18"/>
    </row>
    <row r="546" spans="3:16" s="12" customFormat="1">
      <c r="C546" s="7"/>
      <c r="F546" s="14"/>
      <c r="G546" s="40"/>
      <c r="H546" s="14"/>
      <c r="I546" s="14"/>
      <c r="K546" s="14"/>
      <c r="P546" s="18"/>
    </row>
    <row r="547" spans="3:16" s="12" customFormat="1">
      <c r="C547" s="7"/>
      <c r="F547" s="14"/>
      <c r="G547" s="40"/>
      <c r="H547" s="14"/>
      <c r="I547" s="14"/>
      <c r="K547" s="14"/>
      <c r="P547" s="18"/>
    </row>
    <row r="548" spans="3:16" s="12" customFormat="1">
      <c r="C548" s="7"/>
      <c r="F548" s="14"/>
      <c r="G548" s="40"/>
      <c r="H548" s="14"/>
      <c r="I548" s="14"/>
      <c r="K548" s="14"/>
      <c r="P548" s="18"/>
    </row>
    <row r="549" spans="3:16" s="12" customFormat="1">
      <c r="C549" s="7"/>
      <c r="F549" s="14"/>
      <c r="G549" s="40"/>
      <c r="H549" s="14"/>
      <c r="I549" s="14"/>
      <c r="K549" s="14"/>
      <c r="P549" s="18"/>
    </row>
    <row r="550" spans="3:16" s="12" customFormat="1">
      <c r="C550" s="7"/>
      <c r="F550" s="14"/>
      <c r="G550" s="40"/>
      <c r="H550" s="14"/>
      <c r="I550" s="14"/>
      <c r="K550" s="14"/>
      <c r="P550" s="18"/>
    </row>
    <row r="551" spans="3:16" s="12" customFormat="1">
      <c r="C551" s="7"/>
      <c r="F551" s="14"/>
      <c r="G551" s="40"/>
      <c r="H551" s="14"/>
      <c r="I551" s="14"/>
      <c r="K551" s="14"/>
      <c r="P551" s="18"/>
    </row>
    <row r="552" spans="3:16" s="12" customFormat="1">
      <c r="C552" s="7"/>
      <c r="F552" s="14"/>
      <c r="G552" s="40"/>
      <c r="H552" s="14"/>
      <c r="I552" s="14"/>
      <c r="K552" s="14"/>
      <c r="P552" s="18"/>
    </row>
    <row r="553" spans="3:16" s="12" customFormat="1">
      <c r="C553" s="7"/>
      <c r="F553" s="14"/>
      <c r="G553" s="40"/>
      <c r="H553" s="14"/>
      <c r="I553" s="14"/>
      <c r="K553" s="14"/>
      <c r="P553" s="18"/>
    </row>
    <row r="554" spans="3:16" s="12" customFormat="1">
      <c r="C554" s="7"/>
      <c r="F554" s="14"/>
      <c r="G554" s="40"/>
      <c r="H554" s="14"/>
      <c r="I554" s="14"/>
      <c r="K554" s="14"/>
      <c r="P554" s="18"/>
    </row>
    <row r="555" spans="3:16" s="12" customFormat="1">
      <c r="C555" s="7"/>
      <c r="F555" s="14"/>
      <c r="G555" s="40"/>
      <c r="H555" s="14"/>
      <c r="I555" s="14"/>
      <c r="K555" s="14"/>
      <c r="P555" s="18"/>
    </row>
    <row r="556" spans="3:16" s="12" customFormat="1">
      <c r="C556" s="7"/>
      <c r="F556" s="14"/>
      <c r="G556" s="40"/>
      <c r="H556" s="14"/>
      <c r="I556" s="14"/>
      <c r="K556" s="14"/>
      <c r="P556" s="18"/>
    </row>
    <row r="557" spans="3:16" s="12" customFormat="1">
      <c r="C557" s="7"/>
      <c r="F557" s="14"/>
      <c r="G557" s="40"/>
      <c r="H557" s="14"/>
      <c r="I557" s="14"/>
      <c r="K557" s="14"/>
      <c r="P557" s="18"/>
    </row>
    <row r="558" spans="3:16" s="12" customFormat="1">
      <c r="C558" s="7"/>
      <c r="F558" s="14"/>
      <c r="G558" s="40"/>
      <c r="H558" s="14"/>
      <c r="I558" s="14"/>
      <c r="K558" s="14"/>
      <c r="P558" s="18"/>
    </row>
    <row r="559" spans="3:16" s="12" customFormat="1">
      <c r="C559" s="7"/>
      <c r="F559" s="14"/>
      <c r="G559" s="40"/>
      <c r="H559" s="14"/>
      <c r="I559" s="14"/>
      <c r="K559" s="14"/>
      <c r="P559" s="18"/>
    </row>
    <row r="560" spans="3:16" s="12" customFormat="1">
      <c r="C560" s="7"/>
      <c r="F560" s="14"/>
      <c r="G560" s="40"/>
      <c r="H560" s="14"/>
      <c r="I560" s="14"/>
      <c r="K560" s="14"/>
      <c r="P560" s="18"/>
    </row>
    <row r="561" spans="3:16" s="12" customFormat="1">
      <c r="C561" s="7"/>
      <c r="F561" s="14"/>
      <c r="G561" s="40"/>
      <c r="H561" s="14"/>
      <c r="I561" s="14"/>
      <c r="K561" s="14"/>
      <c r="P561" s="18"/>
    </row>
    <row r="562" spans="3:16" s="12" customFormat="1">
      <c r="C562" s="7"/>
      <c r="F562" s="14"/>
      <c r="G562" s="40"/>
      <c r="H562" s="14"/>
      <c r="I562" s="14"/>
      <c r="K562" s="14"/>
      <c r="P562" s="18"/>
    </row>
    <row r="563" spans="3:16" s="12" customFormat="1">
      <c r="C563" s="7"/>
      <c r="F563" s="14"/>
      <c r="G563" s="40"/>
      <c r="H563" s="14"/>
      <c r="I563" s="14"/>
      <c r="K563" s="14"/>
      <c r="P563" s="18"/>
    </row>
    <row r="564" spans="3:16" s="12" customFormat="1">
      <c r="C564" s="7"/>
      <c r="F564" s="14"/>
      <c r="G564" s="40"/>
      <c r="H564" s="14"/>
      <c r="I564" s="14"/>
      <c r="K564" s="14"/>
      <c r="P564" s="18"/>
    </row>
    <row r="565" spans="3:16" s="12" customFormat="1">
      <c r="C565" s="7"/>
      <c r="F565" s="14"/>
      <c r="G565" s="40"/>
      <c r="H565" s="14"/>
      <c r="I565" s="14"/>
      <c r="K565" s="14"/>
      <c r="P565" s="18"/>
    </row>
    <row r="566" spans="3:16" s="12" customFormat="1">
      <c r="C566" s="7"/>
      <c r="F566" s="14"/>
      <c r="G566" s="40"/>
      <c r="H566" s="14"/>
      <c r="I566" s="14"/>
      <c r="K566" s="14"/>
      <c r="P566" s="18"/>
    </row>
    <row r="567" spans="3:16" s="12" customFormat="1">
      <c r="C567" s="7"/>
      <c r="F567" s="14"/>
      <c r="G567" s="40"/>
      <c r="H567" s="14"/>
      <c r="I567" s="14"/>
      <c r="K567" s="14"/>
      <c r="P567" s="18"/>
    </row>
    <row r="568" spans="3:16" s="12" customFormat="1">
      <c r="C568" s="7"/>
      <c r="F568" s="14"/>
      <c r="G568" s="40"/>
      <c r="H568" s="14"/>
      <c r="I568" s="14"/>
      <c r="K568" s="14"/>
      <c r="P568" s="18"/>
    </row>
    <row r="569" spans="3:16" s="12" customFormat="1">
      <c r="C569" s="7"/>
      <c r="F569" s="14"/>
      <c r="G569" s="40"/>
      <c r="H569" s="14"/>
      <c r="I569" s="14"/>
      <c r="K569" s="14"/>
      <c r="P569" s="18"/>
    </row>
    <row r="570" spans="3:16" s="12" customFormat="1">
      <c r="C570" s="7"/>
      <c r="F570" s="14"/>
      <c r="G570" s="40"/>
      <c r="H570" s="14"/>
      <c r="I570" s="14"/>
      <c r="K570" s="14"/>
      <c r="P570" s="18"/>
    </row>
    <row r="571" spans="3:16" s="12" customFormat="1">
      <c r="C571" s="7"/>
      <c r="F571" s="14"/>
      <c r="G571" s="40"/>
      <c r="H571" s="14"/>
      <c r="I571" s="14"/>
      <c r="K571" s="14"/>
      <c r="P571" s="18"/>
    </row>
    <row r="572" spans="3:16" s="12" customFormat="1">
      <c r="C572" s="7"/>
      <c r="F572" s="14"/>
      <c r="G572" s="40"/>
      <c r="H572" s="14"/>
      <c r="I572" s="14"/>
      <c r="K572" s="14"/>
      <c r="P572" s="18"/>
    </row>
    <row r="573" spans="3:16" s="12" customFormat="1">
      <c r="C573" s="7"/>
      <c r="F573" s="14"/>
      <c r="G573" s="40"/>
      <c r="H573" s="14"/>
      <c r="I573" s="14"/>
      <c r="K573" s="14"/>
      <c r="P573" s="18"/>
    </row>
    <row r="574" spans="3:16" s="12" customFormat="1">
      <c r="C574" s="7"/>
      <c r="F574" s="14"/>
      <c r="G574" s="40"/>
      <c r="H574" s="14"/>
      <c r="I574" s="14"/>
      <c r="K574" s="14"/>
      <c r="P574" s="18"/>
    </row>
    <row r="575" spans="3:16" s="12" customFormat="1">
      <c r="C575" s="7"/>
      <c r="F575" s="14"/>
      <c r="G575" s="40"/>
      <c r="H575" s="14"/>
      <c r="I575" s="14"/>
      <c r="K575" s="14"/>
      <c r="P575" s="18"/>
    </row>
    <row r="576" spans="3:16" s="12" customFormat="1">
      <c r="C576" s="7"/>
      <c r="F576" s="14"/>
      <c r="G576" s="40"/>
      <c r="H576" s="14"/>
      <c r="I576" s="14"/>
      <c r="K576" s="14"/>
      <c r="P576" s="18"/>
    </row>
    <row r="577" spans="3:16" s="12" customFormat="1">
      <c r="C577" s="7"/>
      <c r="F577" s="14"/>
      <c r="G577" s="40"/>
      <c r="H577" s="14"/>
      <c r="I577" s="14"/>
      <c r="K577" s="14"/>
      <c r="P577" s="18"/>
    </row>
    <row r="578" spans="3:16" s="12" customFormat="1">
      <c r="C578" s="7"/>
      <c r="F578" s="14"/>
      <c r="G578" s="40"/>
      <c r="H578" s="14"/>
      <c r="I578" s="14"/>
      <c r="K578" s="14"/>
      <c r="P578" s="18"/>
    </row>
    <row r="579" spans="3:16" s="12" customFormat="1">
      <c r="C579" s="7"/>
      <c r="F579" s="14"/>
      <c r="G579" s="40"/>
      <c r="H579" s="14"/>
      <c r="I579" s="14"/>
      <c r="K579" s="14"/>
      <c r="P579" s="18"/>
    </row>
    <row r="580" spans="3:16" s="12" customFormat="1">
      <c r="C580" s="7"/>
      <c r="F580" s="14"/>
      <c r="G580" s="40"/>
      <c r="H580" s="14"/>
      <c r="I580" s="14"/>
      <c r="K580" s="14"/>
      <c r="P580" s="18"/>
    </row>
    <row r="581" spans="3:16" s="12" customFormat="1">
      <c r="C581" s="7"/>
      <c r="F581" s="14"/>
      <c r="G581" s="40"/>
      <c r="H581" s="14"/>
      <c r="I581" s="14"/>
      <c r="K581" s="14"/>
      <c r="P581" s="18"/>
    </row>
    <row r="582" spans="3:16" s="12" customFormat="1">
      <c r="C582" s="7"/>
      <c r="F582" s="14"/>
      <c r="G582" s="40"/>
      <c r="H582" s="14"/>
      <c r="I582" s="14"/>
      <c r="K582" s="14"/>
      <c r="P582" s="18"/>
    </row>
    <row r="583" spans="3:16" s="12" customFormat="1">
      <c r="C583" s="7"/>
      <c r="F583" s="14"/>
      <c r="G583" s="40"/>
      <c r="H583" s="14"/>
      <c r="I583" s="14"/>
      <c r="K583" s="14"/>
      <c r="P583" s="18"/>
    </row>
    <row r="584" spans="3:16" s="12" customFormat="1">
      <c r="C584" s="7"/>
      <c r="F584" s="14"/>
      <c r="G584" s="40"/>
      <c r="H584" s="14"/>
      <c r="I584" s="14"/>
      <c r="K584" s="14"/>
      <c r="P584" s="18"/>
    </row>
    <row r="585" spans="3:16" s="12" customFormat="1">
      <c r="C585" s="7"/>
      <c r="F585" s="14"/>
      <c r="G585" s="40"/>
      <c r="H585" s="14"/>
      <c r="I585" s="14"/>
      <c r="K585" s="14"/>
      <c r="P585" s="18"/>
    </row>
    <row r="586" spans="3:16" s="12" customFormat="1">
      <c r="C586" s="7"/>
      <c r="F586" s="14"/>
      <c r="G586" s="40"/>
      <c r="H586" s="14"/>
      <c r="I586" s="14"/>
      <c r="K586" s="14"/>
      <c r="P586" s="18"/>
    </row>
    <row r="587" spans="3:16" s="12" customFormat="1">
      <c r="C587" s="7"/>
      <c r="F587" s="14"/>
      <c r="G587" s="40"/>
      <c r="H587" s="14"/>
      <c r="I587" s="14"/>
      <c r="K587" s="14"/>
      <c r="P587" s="18"/>
    </row>
    <row r="588" spans="3:16" s="12" customFormat="1">
      <c r="C588" s="7"/>
      <c r="F588" s="14"/>
      <c r="G588" s="40"/>
      <c r="H588" s="14"/>
      <c r="I588" s="14"/>
      <c r="K588" s="14"/>
      <c r="P588" s="18"/>
    </row>
    <row r="589" spans="3:16" s="12" customFormat="1">
      <c r="C589" s="7"/>
      <c r="F589" s="14"/>
      <c r="G589" s="40"/>
      <c r="H589" s="14"/>
      <c r="I589" s="14"/>
      <c r="K589" s="14"/>
      <c r="P589" s="18"/>
    </row>
    <row r="590" spans="3:16" s="12" customFormat="1">
      <c r="C590" s="7"/>
      <c r="F590" s="14"/>
      <c r="G590" s="40"/>
      <c r="H590" s="14"/>
      <c r="I590" s="14"/>
      <c r="K590" s="14"/>
      <c r="P590" s="18"/>
    </row>
    <row r="591" spans="3:16" s="12" customFormat="1">
      <c r="C591" s="7"/>
      <c r="F591" s="14"/>
      <c r="G591" s="40"/>
      <c r="H591" s="14"/>
      <c r="I591" s="14"/>
      <c r="K591" s="14"/>
      <c r="P591" s="18"/>
    </row>
    <row r="592" spans="3:16" s="12" customFormat="1">
      <c r="C592" s="7"/>
      <c r="F592" s="14"/>
      <c r="G592" s="40"/>
      <c r="H592" s="14"/>
      <c r="I592" s="14"/>
      <c r="K592" s="14"/>
      <c r="P592" s="18"/>
    </row>
    <row r="593" spans="3:16" s="12" customFormat="1">
      <c r="C593" s="7"/>
      <c r="F593" s="14"/>
      <c r="G593" s="40"/>
      <c r="H593" s="14"/>
      <c r="I593" s="14"/>
      <c r="K593" s="14"/>
      <c r="P593" s="18"/>
    </row>
    <row r="594" spans="3:16" s="12" customFormat="1">
      <c r="C594" s="7"/>
      <c r="F594" s="14"/>
      <c r="G594" s="40"/>
      <c r="H594" s="14"/>
      <c r="I594" s="14"/>
      <c r="K594" s="14"/>
      <c r="P594" s="18"/>
    </row>
    <row r="595" spans="3:16" s="12" customFormat="1">
      <c r="C595" s="7"/>
      <c r="F595" s="14"/>
      <c r="G595" s="40"/>
      <c r="H595" s="14"/>
      <c r="I595" s="14"/>
      <c r="K595" s="14"/>
      <c r="P595" s="18"/>
    </row>
    <row r="596" spans="3:16" s="12" customFormat="1">
      <c r="C596" s="7"/>
      <c r="F596" s="14"/>
      <c r="G596" s="40"/>
      <c r="H596" s="14"/>
      <c r="I596" s="14"/>
      <c r="K596" s="14"/>
      <c r="P596" s="18"/>
    </row>
    <row r="597" spans="3:16" s="12" customFormat="1">
      <c r="C597" s="7"/>
      <c r="F597" s="14"/>
      <c r="G597" s="40"/>
      <c r="H597" s="14"/>
      <c r="I597" s="14"/>
      <c r="K597" s="14"/>
      <c r="P597" s="18"/>
    </row>
    <row r="598" spans="3:16" s="12" customFormat="1">
      <c r="C598" s="7"/>
      <c r="F598" s="14"/>
      <c r="G598" s="40"/>
      <c r="H598" s="14"/>
      <c r="I598" s="14"/>
      <c r="K598" s="14"/>
      <c r="P598" s="18"/>
    </row>
    <row r="599" spans="3:16" s="12" customFormat="1">
      <c r="C599" s="7"/>
      <c r="F599" s="14"/>
      <c r="G599" s="40"/>
      <c r="H599" s="14"/>
      <c r="I599" s="14"/>
      <c r="K599" s="14"/>
      <c r="P599" s="18"/>
    </row>
    <row r="600" spans="3:16" s="12" customFormat="1">
      <c r="C600" s="7"/>
      <c r="F600" s="14"/>
      <c r="G600" s="40"/>
      <c r="H600" s="14"/>
      <c r="I600" s="14"/>
      <c r="K600" s="14"/>
      <c r="P600" s="18"/>
    </row>
    <row r="601" spans="3:16" s="12" customFormat="1">
      <c r="C601" s="7"/>
      <c r="F601" s="14"/>
      <c r="G601" s="40"/>
      <c r="H601" s="14"/>
      <c r="I601" s="14"/>
      <c r="K601" s="14"/>
      <c r="P601" s="18"/>
    </row>
    <row r="602" spans="3:16" s="12" customFormat="1">
      <c r="C602" s="7"/>
      <c r="F602" s="14"/>
      <c r="G602" s="40"/>
      <c r="H602" s="14"/>
      <c r="I602" s="14"/>
      <c r="K602" s="14"/>
      <c r="P602" s="18"/>
    </row>
    <row r="603" spans="3:16" s="12" customFormat="1">
      <c r="C603" s="7"/>
      <c r="F603" s="14"/>
      <c r="G603" s="40"/>
      <c r="H603" s="14"/>
      <c r="I603" s="14"/>
      <c r="K603" s="14"/>
      <c r="P603" s="18"/>
    </row>
    <row r="604" spans="3:16" s="12" customFormat="1">
      <c r="C604" s="7"/>
      <c r="F604" s="14"/>
      <c r="G604" s="40"/>
      <c r="H604" s="14"/>
      <c r="I604" s="14"/>
      <c r="K604" s="14"/>
      <c r="P604" s="18"/>
    </row>
    <row r="605" spans="3:16" s="12" customFormat="1">
      <c r="C605" s="7"/>
      <c r="F605" s="14"/>
      <c r="G605" s="40"/>
      <c r="H605" s="14"/>
      <c r="I605" s="14"/>
      <c r="K605" s="14"/>
      <c r="P605" s="18"/>
    </row>
    <row r="606" spans="3:16" s="12" customFormat="1">
      <c r="C606" s="7"/>
      <c r="F606" s="14"/>
      <c r="G606" s="40"/>
      <c r="H606" s="14"/>
      <c r="I606" s="14"/>
      <c r="K606" s="14"/>
      <c r="P606" s="18"/>
    </row>
    <row r="607" spans="3:16" s="12" customFormat="1">
      <c r="C607" s="7"/>
      <c r="F607" s="14"/>
      <c r="G607" s="40"/>
      <c r="H607" s="14"/>
      <c r="I607" s="14"/>
      <c r="K607" s="14"/>
      <c r="P607" s="18"/>
    </row>
    <row r="608" spans="3:16" s="12" customFormat="1">
      <c r="C608" s="7"/>
      <c r="F608" s="14"/>
      <c r="G608" s="40"/>
      <c r="H608" s="14"/>
      <c r="I608" s="14"/>
      <c r="K608" s="14"/>
      <c r="P608" s="18"/>
    </row>
    <row r="609" spans="3:16" s="12" customFormat="1">
      <c r="C609" s="7"/>
      <c r="F609" s="14"/>
      <c r="G609" s="40"/>
      <c r="H609" s="14"/>
      <c r="I609" s="14"/>
      <c r="K609" s="14"/>
      <c r="P609" s="18"/>
    </row>
    <row r="610" spans="3:16" s="12" customFormat="1">
      <c r="C610" s="7"/>
      <c r="F610" s="14"/>
      <c r="G610" s="40"/>
      <c r="H610" s="14"/>
      <c r="I610" s="14"/>
      <c r="K610" s="14"/>
      <c r="P610" s="18"/>
    </row>
    <row r="611" spans="3:16" s="12" customFormat="1">
      <c r="C611" s="7"/>
      <c r="F611" s="14"/>
      <c r="G611" s="40"/>
      <c r="H611" s="14"/>
      <c r="I611" s="14"/>
      <c r="K611" s="14"/>
      <c r="P611" s="18"/>
    </row>
    <row r="612" spans="3:16" s="12" customFormat="1">
      <c r="C612" s="7"/>
      <c r="F612" s="14"/>
      <c r="G612" s="40"/>
      <c r="H612" s="14"/>
      <c r="I612" s="14"/>
      <c r="K612" s="14"/>
      <c r="P612" s="18"/>
    </row>
    <row r="613" spans="3:16" s="12" customFormat="1">
      <c r="C613" s="7"/>
      <c r="F613" s="14"/>
      <c r="G613" s="40"/>
      <c r="H613" s="14"/>
      <c r="I613" s="14"/>
      <c r="K613" s="14"/>
      <c r="P613" s="18"/>
    </row>
    <row r="614" spans="3:16" s="12" customFormat="1">
      <c r="C614" s="7"/>
      <c r="F614" s="14"/>
      <c r="G614" s="40"/>
      <c r="H614" s="14"/>
      <c r="I614" s="14"/>
      <c r="K614" s="14"/>
      <c r="P614" s="18"/>
    </row>
    <row r="615" spans="3:16" s="12" customFormat="1">
      <c r="C615" s="7"/>
      <c r="F615" s="14"/>
      <c r="G615" s="40"/>
      <c r="H615" s="14"/>
      <c r="I615" s="14"/>
      <c r="K615" s="14"/>
      <c r="P615" s="18"/>
    </row>
    <row r="616" spans="3:16" s="12" customFormat="1">
      <c r="C616" s="7"/>
      <c r="F616" s="14"/>
      <c r="G616" s="40"/>
      <c r="H616" s="14"/>
      <c r="I616" s="14"/>
      <c r="K616" s="14"/>
      <c r="P616" s="18"/>
    </row>
    <row r="617" spans="3:16" s="12" customFormat="1">
      <c r="C617" s="7"/>
      <c r="F617" s="14"/>
      <c r="G617" s="40"/>
      <c r="H617" s="14"/>
      <c r="I617" s="14"/>
      <c r="K617" s="14"/>
      <c r="P617" s="18"/>
    </row>
    <row r="618" spans="3:16" s="12" customFormat="1">
      <c r="C618" s="7"/>
      <c r="F618" s="14"/>
      <c r="G618" s="40"/>
      <c r="H618" s="14"/>
      <c r="I618" s="14"/>
      <c r="K618" s="14"/>
      <c r="P618" s="18"/>
    </row>
    <row r="619" spans="3:16" s="12" customFormat="1">
      <c r="C619" s="7"/>
      <c r="F619" s="14"/>
      <c r="G619" s="40"/>
      <c r="H619" s="14"/>
      <c r="I619" s="14"/>
      <c r="K619" s="14"/>
      <c r="P619" s="18"/>
    </row>
    <row r="620" spans="3:16" s="12" customFormat="1">
      <c r="C620" s="7"/>
      <c r="F620" s="14"/>
      <c r="G620" s="40"/>
      <c r="H620" s="14"/>
      <c r="I620" s="14"/>
      <c r="K620" s="14"/>
      <c r="P620" s="18"/>
    </row>
    <row r="621" spans="3:16" s="12" customFormat="1">
      <c r="C621" s="7"/>
      <c r="F621" s="14"/>
      <c r="G621" s="40"/>
      <c r="H621" s="14"/>
      <c r="I621" s="14"/>
      <c r="K621" s="14"/>
      <c r="P621" s="18"/>
    </row>
    <row r="622" spans="3:16" s="12" customFormat="1">
      <c r="C622" s="7"/>
      <c r="F622" s="14"/>
      <c r="G622" s="40"/>
      <c r="H622" s="14"/>
      <c r="I622" s="14"/>
      <c r="K622" s="14"/>
      <c r="P622" s="18"/>
    </row>
    <row r="623" spans="3:16" s="12" customFormat="1">
      <c r="C623" s="7"/>
      <c r="F623" s="14"/>
      <c r="G623" s="40"/>
      <c r="H623" s="14"/>
      <c r="I623" s="14"/>
      <c r="K623" s="14"/>
      <c r="P623" s="18"/>
    </row>
    <row r="624" spans="3:16" s="12" customFormat="1">
      <c r="C624" s="7"/>
      <c r="F624" s="14"/>
      <c r="G624" s="40"/>
      <c r="H624" s="14"/>
      <c r="I624" s="14"/>
      <c r="K624" s="14"/>
      <c r="P624" s="18"/>
    </row>
    <row r="625" spans="3:16" s="12" customFormat="1">
      <c r="C625" s="7"/>
      <c r="F625" s="14"/>
      <c r="G625" s="40"/>
      <c r="H625" s="14"/>
      <c r="I625" s="14"/>
      <c r="K625" s="14"/>
      <c r="P625" s="18"/>
    </row>
    <row r="626" spans="3:16" s="12" customFormat="1">
      <c r="C626" s="7"/>
      <c r="F626" s="14"/>
      <c r="G626" s="40"/>
      <c r="H626" s="14"/>
      <c r="I626" s="14"/>
      <c r="K626" s="14"/>
      <c r="P626" s="18"/>
    </row>
    <row r="627" spans="3:16" s="12" customFormat="1">
      <c r="C627" s="7"/>
      <c r="F627" s="14"/>
      <c r="G627" s="40"/>
      <c r="H627" s="14"/>
      <c r="I627" s="14"/>
      <c r="K627" s="14"/>
      <c r="P627" s="18"/>
    </row>
    <row r="628" spans="3:16" s="12" customFormat="1">
      <c r="C628" s="7"/>
      <c r="F628" s="14"/>
      <c r="G628" s="40"/>
      <c r="H628" s="14"/>
      <c r="I628" s="14"/>
      <c r="K628" s="14"/>
      <c r="P628" s="18"/>
    </row>
    <row r="629" spans="3:16" s="12" customFormat="1">
      <c r="C629" s="7"/>
      <c r="F629" s="14"/>
      <c r="G629" s="40"/>
      <c r="H629" s="14"/>
      <c r="I629" s="14"/>
      <c r="K629" s="14"/>
      <c r="P629" s="18"/>
    </row>
    <row r="630" spans="3:16" s="12" customFormat="1">
      <c r="C630" s="7"/>
      <c r="F630" s="14"/>
      <c r="G630" s="40"/>
      <c r="H630" s="14"/>
      <c r="I630" s="14"/>
      <c r="K630" s="14"/>
      <c r="P630" s="18"/>
    </row>
    <row r="631" spans="3:16" s="12" customFormat="1">
      <c r="C631" s="7"/>
      <c r="F631" s="14"/>
      <c r="G631" s="40"/>
      <c r="H631" s="14"/>
      <c r="I631" s="14"/>
      <c r="K631" s="14"/>
      <c r="P631" s="18"/>
    </row>
    <row r="632" spans="3:16" s="12" customFormat="1">
      <c r="C632" s="7"/>
      <c r="F632" s="14"/>
      <c r="G632" s="40"/>
      <c r="H632" s="14"/>
      <c r="I632" s="14"/>
      <c r="K632" s="14"/>
      <c r="P632" s="18"/>
    </row>
    <row r="633" spans="3:16" s="12" customFormat="1">
      <c r="C633" s="7"/>
      <c r="F633" s="14"/>
      <c r="G633" s="40"/>
      <c r="H633" s="14"/>
      <c r="I633" s="14"/>
      <c r="K633" s="14"/>
      <c r="P633" s="18"/>
    </row>
    <row r="634" spans="3:16" s="12" customFormat="1">
      <c r="C634" s="7"/>
      <c r="F634" s="14"/>
      <c r="G634" s="40"/>
      <c r="H634" s="14"/>
      <c r="I634" s="14"/>
      <c r="K634" s="14"/>
      <c r="P634" s="18"/>
    </row>
    <row r="635" spans="3:16" s="12" customFormat="1">
      <c r="C635" s="7"/>
      <c r="F635" s="14"/>
      <c r="G635" s="40"/>
      <c r="H635" s="14"/>
      <c r="I635" s="14"/>
      <c r="K635" s="14"/>
      <c r="P635" s="18"/>
    </row>
    <row r="636" spans="3:16" s="12" customFormat="1">
      <c r="C636" s="7"/>
      <c r="F636" s="14"/>
      <c r="G636" s="40"/>
      <c r="H636" s="14"/>
      <c r="I636" s="14"/>
      <c r="K636" s="14"/>
      <c r="P636" s="18"/>
    </row>
    <row r="637" spans="3:16" s="12" customFormat="1">
      <c r="C637" s="7"/>
      <c r="F637" s="14"/>
      <c r="G637" s="40"/>
      <c r="H637" s="14"/>
      <c r="I637" s="14"/>
      <c r="K637" s="14"/>
      <c r="P637" s="18"/>
    </row>
    <row r="638" spans="3:16" s="12" customFormat="1">
      <c r="C638" s="7"/>
      <c r="F638" s="14"/>
      <c r="G638" s="40"/>
      <c r="H638" s="14"/>
      <c r="I638" s="14"/>
      <c r="K638" s="14"/>
      <c r="P638" s="18"/>
    </row>
    <row r="639" spans="3:16" s="12" customFormat="1">
      <c r="C639" s="7"/>
      <c r="F639" s="14"/>
      <c r="G639" s="40"/>
      <c r="H639" s="14"/>
      <c r="I639" s="14"/>
      <c r="K639" s="14"/>
      <c r="P639" s="18"/>
    </row>
    <row r="640" spans="3:16" s="12" customFormat="1">
      <c r="C640" s="7"/>
      <c r="F640" s="14"/>
      <c r="G640" s="40"/>
      <c r="H640" s="14"/>
      <c r="I640" s="14"/>
      <c r="K640" s="14"/>
      <c r="P640" s="18"/>
    </row>
    <row r="641" spans="3:16" s="12" customFormat="1">
      <c r="C641" s="7"/>
      <c r="F641" s="14"/>
      <c r="G641" s="40"/>
      <c r="H641" s="14"/>
      <c r="I641" s="14"/>
      <c r="K641" s="14"/>
      <c r="P641" s="18"/>
    </row>
    <row r="642" spans="3:16" s="12" customFormat="1">
      <c r="C642" s="7"/>
      <c r="F642" s="14"/>
      <c r="G642" s="40"/>
      <c r="H642" s="14"/>
      <c r="I642" s="14"/>
      <c r="K642" s="14"/>
      <c r="P642" s="18"/>
    </row>
    <row r="643" spans="3:16" s="12" customFormat="1">
      <c r="C643" s="7"/>
      <c r="F643" s="14"/>
      <c r="G643" s="40"/>
      <c r="H643" s="14"/>
      <c r="I643" s="14"/>
      <c r="K643" s="14"/>
      <c r="P643" s="18"/>
    </row>
    <row r="644" spans="3:16" s="12" customFormat="1">
      <c r="C644" s="7"/>
      <c r="F644" s="14"/>
      <c r="G644" s="40"/>
      <c r="H644" s="14"/>
      <c r="I644" s="14"/>
      <c r="K644" s="14"/>
      <c r="P644" s="18"/>
    </row>
    <row r="645" spans="3:16" s="12" customFormat="1">
      <c r="C645" s="7"/>
      <c r="F645" s="14"/>
      <c r="G645" s="40"/>
      <c r="H645" s="14"/>
      <c r="I645" s="14"/>
      <c r="K645" s="14"/>
      <c r="P645" s="18"/>
    </row>
    <row r="646" spans="3:16" s="12" customFormat="1">
      <c r="C646" s="7"/>
      <c r="F646" s="14"/>
      <c r="G646" s="40"/>
      <c r="H646" s="14"/>
      <c r="I646" s="14"/>
      <c r="K646" s="14"/>
      <c r="P646" s="18"/>
    </row>
    <row r="647" spans="3:16" s="12" customFormat="1">
      <c r="C647" s="7"/>
      <c r="F647" s="14"/>
      <c r="G647" s="40"/>
      <c r="H647" s="14"/>
      <c r="I647" s="14"/>
      <c r="K647" s="14"/>
      <c r="P647" s="18"/>
    </row>
    <row r="648" spans="3:16" s="12" customFormat="1">
      <c r="C648" s="7"/>
      <c r="F648" s="14"/>
      <c r="G648" s="40"/>
      <c r="H648" s="14"/>
      <c r="I648" s="14"/>
      <c r="K648" s="14"/>
      <c r="P648" s="18"/>
    </row>
    <row r="649" spans="3:16" s="12" customFormat="1">
      <c r="C649" s="7"/>
      <c r="F649" s="14"/>
      <c r="G649" s="40"/>
      <c r="H649" s="14"/>
      <c r="I649" s="14"/>
      <c r="K649" s="14"/>
      <c r="P649" s="18"/>
    </row>
    <row r="650" spans="3:16" s="12" customFormat="1">
      <c r="C650" s="7"/>
      <c r="F650" s="14"/>
      <c r="G650" s="40"/>
      <c r="H650" s="14"/>
      <c r="I650" s="14"/>
      <c r="K650" s="14"/>
      <c r="P650" s="18"/>
    </row>
    <row r="651" spans="3:16" s="12" customFormat="1">
      <c r="C651" s="7"/>
      <c r="F651" s="14"/>
      <c r="G651" s="40"/>
      <c r="H651" s="14"/>
      <c r="I651" s="14"/>
      <c r="K651" s="14"/>
      <c r="P651" s="18"/>
    </row>
    <row r="652" spans="3:16" s="12" customFormat="1">
      <c r="C652" s="7"/>
      <c r="F652" s="14"/>
      <c r="G652" s="40"/>
      <c r="H652" s="14"/>
      <c r="I652" s="14"/>
      <c r="K652" s="14"/>
      <c r="P652" s="18"/>
    </row>
    <row r="653" spans="3:16" s="12" customFormat="1">
      <c r="C653" s="7"/>
      <c r="F653" s="14"/>
      <c r="G653" s="40"/>
      <c r="H653" s="14"/>
      <c r="I653" s="14"/>
      <c r="K653" s="14"/>
      <c r="P653" s="18"/>
    </row>
    <row r="654" spans="3:16" s="12" customFormat="1">
      <c r="C654" s="7"/>
      <c r="F654" s="14"/>
      <c r="G654" s="40"/>
      <c r="H654" s="14"/>
      <c r="I654" s="14"/>
      <c r="K654" s="14"/>
      <c r="P654" s="18"/>
    </row>
    <row r="655" spans="3:16" s="12" customFormat="1">
      <c r="C655" s="7"/>
      <c r="F655" s="14"/>
      <c r="G655" s="40"/>
      <c r="H655" s="14"/>
      <c r="I655" s="14"/>
      <c r="K655" s="14"/>
      <c r="P655" s="18"/>
    </row>
    <row r="656" spans="3:16" s="12" customFormat="1">
      <c r="C656" s="7"/>
      <c r="F656" s="14"/>
      <c r="G656" s="40"/>
      <c r="H656" s="14"/>
      <c r="I656" s="14"/>
      <c r="K656" s="14"/>
      <c r="P656" s="18"/>
    </row>
    <row r="657" spans="3:16" s="12" customFormat="1">
      <c r="C657" s="7"/>
      <c r="F657" s="14"/>
      <c r="G657" s="40"/>
      <c r="H657" s="14"/>
      <c r="I657" s="14"/>
      <c r="K657" s="14"/>
      <c r="P657" s="18"/>
    </row>
    <row r="658" spans="3:16" s="12" customFormat="1">
      <c r="C658" s="7"/>
      <c r="F658" s="14"/>
      <c r="G658" s="40"/>
      <c r="H658" s="14"/>
      <c r="I658" s="14"/>
      <c r="K658" s="14"/>
      <c r="P658" s="18"/>
    </row>
    <row r="659" spans="3:16" s="12" customFormat="1">
      <c r="C659" s="7"/>
      <c r="F659" s="14"/>
      <c r="G659" s="40"/>
      <c r="H659" s="14"/>
      <c r="I659" s="14"/>
      <c r="K659" s="14"/>
      <c r="P659" s="18"/>
    </row>
    <row r="660" spans="3:16" s="12" customFormat="1">
      <c r="C660" s="7"/>
      <c r="F660" s="14"/>
      <c r="G660" s="40"/>
      <c r="H660" s="14"/>
      <c r="I660" s="14"/>
      <c r="K660" s="14"/>
      <c r="P660" s="18"/>
    </row>
    <row r="661" spans="3:16" s="12" customFormat="1">
      <c r="C661" s="7"/>
      <c r="F661" s="14"/>
      <c r="G661" s="40"/>
      <c r="H661" s="14"/>
      <c r="I661" s="14"/>
      <c r="K661" s="14"/>
      <c r="P661" s="18"/>
    </row>
    <row r="662" spans="3:16" s="12" customFormat="1">
      <c r="C662" s="7"/>
      <c r="F662" s="14"/>
      <c r="G662" s="40"/>
      <c r="H662" s="14"/>
      <c r="I662" s="14"/>
      <c r="K662" s="14"/>
      <c r="P662" s="18"/>
    </row>
    <row r="663" spans="3:16" s="12" customFormat="1">
      <c r="C663" s="7"/>
      <c r="F663" s="14"/>
      <c r="G663" s="40"/>
      <c r="H663" s="14"/>
      <c r="I663" s="14"/>
      <c r="K663" s="14"/>
      <c r="P663" s="18"/>
    </row>
    <row r="664" spans="3:16" s="12" customFormat="1">
      <c r="C664" s="7"/>
      <c r="F664" s="14"/>
      <c r="G664" s="40"/>
      <c r="H664" s="14"/>
      <c r="I664" s="14"/>
      <c r="K664" s="14"/>
      <c r="P664" s="18"/>
    </row>
    <row r="665" spans="3:16" s="12" customFormat="1">
      <c r="C665" s="7"/>
      <c r="F665" s="14"/>
      <c r="G665" s="40"/>
      <c r="H665" s="14"/>
      <c r="I665" s="14"/>
      <c r="K665" s="14"/>
      <c r="P665" s="18"/>
    </row>
    <row r="666" spans="3:16" s="12" customFormat="1">
      <c r="C666" s="7"/>
      <c r="F666" s="14"/>
      <c r="G666" s="40"/>
      <c r="H666" s="14"/>
      <c r="I666" s="14"/>
      <c r="K666" s="14"/>
      <c r="P666" s="18"/>
    </row>
    <row r="667" spans="3:16" s="12" customFormat="1">
      <c r="C667" s="7"/>
      <c r="F667" s="14"/>
      <c r="G667" s="40"/>
      <c r="H667" s="14"/>
      <c r="I667" s="14"/>
      <c r="K667" s="14"/>
      <c r="P667" s="18"/>
    </row>
    <row r="668" spans="3:16" s="12" customFormat="1">
      <c r="C668" s="7"/>
      <c r="F668" s="14"/>
      <c r="G668" s="40"/>
      <c r="H668" s="14"/>
      <c r="I668" s="14"/>
      <c r="K668" s="14"/>
      <c r="P668" s="18"/>
    </row>
    <row r="669" spans="3:16" s="12" customFormat="1">
      <c r="C669" s="7"/>
      <c r="F669" s="14"/>
      <c r="G669" s="40"/>
      <c r="H669" s="14"/>
      <c r="I669" s="14"/>
      <c r="K669" s="14"/>
      <c r="P669" s="18"/>
    </row>
    <row r="670" spans="3:16" s="12" customFormat="1">
      <c r="C670" s="7"/>
      <c r="F670" s="14"/>
      <c r="G670" s="40"/>
      <c r="H670" s="14"/>
      <c r="I670" s="14"/>
      <c r="K670" s="14"/>
      <c r="P670" s="18"/>
    </row>
    <row r="671" spans="3:16" s="12" customFormat="1">
      <c r="C671" s="7"/>
      <c r="F671" s="14"/>
      <c r="G671" s="40"/>
      <c r="H671" s="14"/>
      <c r="I671" s="14"/>
      <c r="K671" s="14"/>
      <c r="P671" s="18"/>
    </row>
    <row r="672" spans="3:16" s="12" customFormat="1">
      <c r="C672" s="7"/>
      <c r="F672" s="14"/>
      <c r="G672" s="40"/>
      <c r="H672" s="14"/>
      <c r="I672" s="14"/>
      <c r="K672" s="14"/>
      <c r="P672" s="18"/>
    </row>
    <row r="673" spans="3:16" s="12" customFormat="1">
      <c r="C673" s="7"/>
      <c r="F673" s="14"/>
      <c r="G673" s="40"/>
      <c r="H673" s="14"/>
      <c r="I673" s="14"/>
      <c r="K673" s="14"/>
      <c r="P673" s="18"/>
    </row>
    <row r="674" spans="3:16" s="12" customFormat="1">
      <c r="C674" s="7"/>
      <c r="F674" s="14"/>
      <c r="G674" s="40"/>
      <c r="H674" s="14"/>
      <c r="I674" s="14"/>
      <c r="K674" s="14"/>
      <c r="P674" s="18"/>
    </row>
    <row r="675" spans="3:16" s="12" customFormat="1">
      <c r="C675" s="7"/>
      <c r="F675" s="14"/>
      <c r="G675" s="40"/>
      <c r="H675" s="14"/>
      <c r="I675" s="14"/>
      <c r="K675" s="14"/>
      <c r="P675" s="18"/>
    </row>
    <row r="676" spans="3:16" s="12" customFormat="1">
      <c r="C676" s="7"/>
      <c r="F676" s="14"/>
      <c r="G676" s="40"/>
      <c r="H676" s="14"/>
      <c r="I676" s="14"/>
      <c r="K676" s="14"/>
      <c r="P676" s="18"/>
    </row>
    <row r="677" spans="3:16" s="12" customFormat="1">
      <c r="C677" s="7"/>
      <c r="F677" s="14"/>
      <c r="G677" s="40"/>
      <c r="H677" s="14"/>
      <c r="I677" s="14"/>
      <c r="K677" s="14"/>
      <c r="P677" s="18"/>
    </row>
    <row r="678" spans="3:16" s="12" customFormat="1">
      <c r="C678" s="7"/>
      <c r="F678" s="14"/>
      <c r="G678" s="40"/>
      <c r="H678" s="14"/>
      <c r="I678" s="14"/>
      <c r="K678" s="14"/>
      <c r="P678" s="18"/>
    </row>
    <row r="679" spans="3:16" s="12" customFormat="1">
      <c r="C679" s="7"/>
      <c r="F679" s="14"/>
      <c r="G679" s="40"/>
      <c r="H679" s="14"/>
      <c r="I679" s="14"/>
      <c r="K679" s="14"/>
      <c r="P679" s="18"/>
    </row>
    <row r="680" spans="3:16" s="12" customFormat="1">
      <c r="C680" s="7"/>
      <c r="F680" s="14"/>
      <c r="G680" s="40"/>
      <c r="H680" s="14"/>
      <c r="I680" s="14"/>
      <c r="K680" s="14"/>
      <c r="P680" s="18"/>
    </row>
    <row r="681" spans="3:16" s="12" customFormat="1">
      <c r="C681" s="7"/>
      <c r="F681" s="14"/>
      <c r="G681" s="40"/>
      <c r="H681" s="14"/>
      <c r="I681" s="14"/>
      <c r="K681" s="14"/>
      <c r="P681" s="18"/>
    </row>
    <row r="682" spans="3:16" s="12" customFormat="1">
      <c r="C682" s="7"/>
      <c r="F682" s="14"/>
      <c r="G682" s="40"/>
      <c r="H682" s="14"/>
      <c r="I682" s="14"/>
      <c r="K682" s="14"/>
      <c r="P682" s="18"/>
    </row>
    <row r="683" spans="3:16" s="12" customFormat="1">
      <c r="C683" s="7"/>
      <c r="F683" s="14"/>
      <c r="G683" s="40"/>
      <c r="H683" s="14"/>
      <c r="I683" s="14"/>
      <c r="K683" s="14"/>
      <c r="P683" s="18"/>
    </row>
    <row r="684" spans="3:16" s="12" customFormat="1">
      <c r="C684" s="7"/>
      <c r="F684" s="14"/>
      <c r="G684" s="40"/>
      <c r="H684" s="14"/>
      <c r="I684" s="14"/>
      <c r="K684" s="14"/>
      <c r="P684" s="18"/>
    </row>
    <row r="685" spans="3:16" s="12" customFormat="1">
      <c r="C685" s="7"/>
      <c r="F685" s="14"/>
      <c r="G685" s="40"/>
      <c r="H685" s="14"/>
      <c r="I685" s="14"/>
      <c r="K685" s="14"/>
      <c r="P685" s="18"/>
    </row>
    <row r="686" spans="3:16" s="12" customFormat="1">
      <c r="C686" s="7"/>
      <c r="F686" s="14"/>
      <c r="G686" s="40"/>
      <c r="H686" s="14"/>
      <c r="I686" s="14"/>
      <c r="K686" s="14"/>
      <c r="P686" s="18"/>
    </row>
    <row r="687" spans="3:16" s="12" customFormat="1">
      <c r="C687" s="7"/>
      <c r="F687" s="14"/>
      <c r="G687" s="40"/>
      <c r="H687" s="14"/>
      <c r="I687" s="14"/>
      <c r="K687" s="14"/>
      <c r="P687" s="18"/>
    </row>
    <row r="688" spans="3:16" s="12" customFormat="1">
      <c r="C688" s="7"/>
      <c r="F688" s="14"/>
      <c r="G688" s="40"/>
      <c r="H688" s="14"/>
      <c r="I688" s="14"/>
      <c r="K688" s="14"/>
      <c r="P688" s="18"/>
    </row>
    <row r="689" spans="3:16" s="12" customFormat="1">
      <c r="C689" s="7"/>
      <c r="F689" s="14"/>
      <c r="G689" s="40"/>
      <c r="H689" s="14"/>
      <c r="I689" s="14"/>
      <c r="K689" s="14"/>
      <c r="P689" s="18"/>
    </row>
    <row r="690" spans="3:16" s="12" customFormat="1">
      <c r="C690" s="7"/>
      <c r="F690" s="14"/>
      <c r="G690" s="40"/>
      <c r="H690" s="14"/>
      <c r="I690" s="14"/>
      <c r="K690" s="14"/>
      <c r="P690" s="18"/>
    </row>
    <row r="691" spans="3:16" s="12" customFormat="1">
      <c r="C691" s="7"/>
      <c r="F691" s="14"/>
      <c r="G691" s="40"/>
      <c r="H691" s="14"/>
      <c r="I691" s="14"/>
      <c r="K691" s="14"/>
      <c r="P691" s="18"/>
    </row>
    <row r="692" spans="3:16" s="12" customFormat="1">
      <c r="C692" s="7"/>
      <c r="F692" s="14"/>
      <c r="G692" s="40"/>
      <c r="H692" s="14"/>
      <c r="I692" s="14"/>
      <c r="K692" s="14"/>
      <c r="P692" s="18"/>
    </row>
    <row r="693" spans="3:16" s="12" customFormat="1">
      <c r="C693" s="7"/>
      <c r="F693" s="14"/>
      <c r="G693" s="40"/>
      <c r="H693" s="14"/>
      <c r="I693" s="14"/>
      <c r="K693" s="14"/>
      <c r="P693" s="18"/>
    </row>
    <row r="694" spans="3:16" s="12" customFormat="1">
      <c r="C694" s="7"/>
      <c r="F694" s="14"/>
      <c r="G694" s="40"/>
      <c r="H694" s="14"/>
      <c r="I694" s="14"/>
      <c r="K694" s="14"/>
      <c r="P694" s="18"/>
    </row>
    <row r="695" spans="3:16" s="12" customFormat="1">
      <c r="C695" s="7"/>
      <c r="F695" s="14"/>
      <c r="G695" s="40"/>
      <c r="H695" s="14"/>
      <c r="I695" s="14"/>
      <c r="K695" s="14"/>
      <c r="P695" s="18"/>
    </row>
    <row r="696" spans="3:16" s="12" customFormat="1">
      <c r="C696" s="7"/>
      <c r="F696" s="14"/>
      <c r="G696" s="40"/>
      <c r="H696" s="14"/>
      <c r="I696" s="14"/>
      <c r="K696" s="14"/>
      <c r="P696" s="18"/>
    </row>
    <row r="697" spans="3:16" s="12" customFormat="1">
      <c r="C697" s="7"/>
      <c r="F697" s="14"/>
      <c r="G697" s="40"/>
      <c r="H697" s="14"/>
      <c r="I697" s="14"/>
      <c r="K697" s="14"/>
      <c r="P697" s="18"/>
    </row>
    <row r="698" spans="3:16" s="12" customFormat="1">
      <c r="C698" s="7"/>
      <c r="F698" s="14"/>
      <c r="G698" s="40"/>
      <c r="H698" s="14"/>
      <c r="I698" s="14"/>
      <c r="K698" s="14"/>
      <c r="P698" s="18"/>
    </row>
    <row r="699" spans="3:16" s="12" customFormat="1">
      <c r="C699" s="7"/>
      <c r="F699" s="14"/>
      <c r="G699" s="40"/>
      <c r="H699" s="14"/>
      <c r="I699" s="14"/>
      <c r="K699" s="14"/>
      <c r="P699" s="18"/>
    </row>
    <row r="700" spans="3:16" s="12" customFormat="1">
      <c r="C700" s="7"/>
      <c r="F700" s="14"/>
      <c r="G700" s="40"/>
      <c r="H700" s="14"/>
      <c r="I700" s="14"/>
      <c r="K700" s="14"/>
      <c r="P700" s="18"/>
    </row>
    <row r="701" spans="3:16" s="12" customFormat="1">
      <c r="C701" s="7"/>
      <c r="F701" s="14"/>
      <c r="G701" s="40"/>
      <c r="H701" s="14"/>
      <c r="I701" s="14"/>
      <c r="K701" s="14"/>
      <c r="P701" s="18"/>
    </row>
    <row r="702" spans="3:16" s="12" customFormat="1">
      <c r="C702" s="7"/>
      <c r="F702" s="14"/>
      <c r="G702" s="40"/>
      <c r="H702" s="14"/>
      <c r="I702" s="14"/>
      <c r="K702" s="14"/>
      <c r="P702" s="18"/>
    </row>
    <row r="703" spans="3:16" s="12" customFormat="1">
      <c r="C703" s="7"/>
      <c r="F703" s="14"/>
      <c r="G703" s="40"/>
      <c r="H703" s="14"/>
      <c r="I703" s="14"/>
      <c r="K703" s="14"/>
      <c r="P703" s="18"/>
    </row>
    <row r="704" spans="3:16" s="12" customFormat="1">
      <c r="C704" s="7"/>
      <c r="F704" s="14"/>
      <c r="G704" s="40"/>
      <c r="H704" s="14"/>
      <c r="I704" s="14"/>
      <c r="K704" s="14"/>
      <c r="P704" s="18"/>
    </row>
    <row r="705" spans="3:16" s="12" customFormat="1">
      <c r="C705" s="7"/>
      <c r="F705" s="14"/>
      <c r="G705" s="40"/>
      <c r="H705" s="14"/>
      <c r="I705" s="14"/>
      <c r="K705" s="14"/>
      <c r="P705" s="18"/>
    </row>
    <row r="706" spans="3:16" s="12" customFormat="1">
      <c r="C706" s="7"/>
      <c r="F706" s="14"/>
      <c r="G706" s="40"/>
      <c r="H706" s="14"/>
      <c r="I706" s="14"/>
      <c r="K706" s="14"/>
      <c r="P706" s="18"/>
    </row>
    <row r="707" spans="3:16" s="12" customFormat="1">
      <c r="C707" s="7"/>
      <c r="F707" s="14"/>
      <c r="G707" s="40"/>
      <c r="H707" s="14"/>
      <c r="I707" s="14"/>
      <c r="K707" s="14"/>
      <c r="P707" s="18"/>
    </row>
    <row r="708" spans="3:16" s="12" customFormat="1">
      <c r="C708" s="7"/>
      <c r="F708" s="14"/>
      <c r="G708" s="40"/>
      <c r="H708" s="14"/>
      <c r="I708" s="14"/>
      <c r="K708" s="14"/>
      <c r="P708" s="18"/>
    </row>
    <row r="709" spans="3:16" s="12" customFormat="1">
      <c r="C709" s="7"/>
      <c r="F709" s="14"/>
      <c r="G709" s="40"/>
      <c r="H709" s="14"/>
      <c r="I709" s="14"/>
      <c r="K709" s="14"/>
      <c r="P709" s="18"/>
    </row>
    <row r="710" spans="3:16" s="12" customFormat="1">
      <c r="C710" s="7"/>
      <c r="F710" s="14"/>
      <c r="G710" s="40"/>
      <c r="H710" s="14"/>
      <c r="I710" s="14"/>
      <c r="K710" s="14"/>
      <c r="P710" s="18"/>
    </row>
    <row r="711" spans="3:16" s="12" customFormat="1">
      <c r="C711" s="7"/>
      <c r="F711" s="14"/>
      <c r="G711" s="40"/>
      <c r="H711" s="14"/>
      <c r="I711" s="14"/>
      <c r="K711" s="14"/>
      <c r="P711" s="18"/>
    </row>
    <row r="712" spans="3:16" s="12" customFormat="1">
      <c r="C712" s="7"/>
      <c r="F712" s="14"/>
      <c r="G712" s="40"/>
      <c r="H712" s="14"/>
      <c r="I712" s="14"/>
      <c r="K712" s="14"/>
      <c r="P712" s="18"/>
    </row>
    <row r="713" spans="3:16" s="12" customFormat="1">
      <c r="C713" s="7"/>
      <c r="F713" s="14"/>
      <c r="G713" s="40"/>
      <c r="H713" s="14"/>
      <c r="I713" s="14"/>
      <c r="K713" s="14"/>
      <c r="P713" s="18"/>
    </row>
    <row r="714" spans="3:16" s="12" customFormat="1">
      <c r="C714" s="7"/>
      <c r="F714" s="14"/>
      <c r="G714" s="40"/>
      <c r="H714" s="14"/>
      <c r="I714" s="14"/>
      <c r="K714" s="14"/>
      <c r="P714" s="18"/>
    </row>
    <row r="715" spans="3:16" s="12" customFormat="1">
      <c r="C715" s="7"/>
      <c r="F715" s="14"/>
      <c r="G715" s="40"/>
      <c r="H715" s="14"/>
      <c r="I715" s="14"/>
      <c r="K715" s="14"/>
      <c r="P715" s="18"/>
    </row>
    <row r="716" spans="3:16" s="12" customFormat="1">
      <c r="C716" s="7"/>
      <c r="F716" s="14"/>
      <c r="G716" s="40"/>
      <c r="H716" s="14"/>
      <c r="I716" s="14"/>
      <c r="K716" s="14"/>
      <c r="P716" s="18"/>
    </row>
    <row r="717" spans="3:16" s="12" customFormat="1">
      <c r="C717" s="7"/>
      <c r="F717" s="14"/>
      <c r="G717" s="40"/>
      <c r="H717" s="14"/>
      <c r="I717" s="14"/>
      <c r="K717" s="14"/>
      <c r="P717" s="18"/>
    </row>
    <row r="718" spans="3:16" s="12" customFormat="1">
      <c r="C718" s="7"/>
      <c r="F718" s="14"/>
      <c r="G718" s="40"/>
      <c r="H718" s="14"/>
      <c r="I718" s="14"/>
      <c r="K718" s="14"/>
      <c r="P718" s="18"/>
    </row>
    <row r="719" spans="3:16" s="12" customFormat="1">
      <c r="C719" s="7"/>
      <c r="F719" s="14"/>
      <c r="G719" s="40"/>
      <c r="H719" s="14"/>
      <c r="I719" s="14"/>
      <c r="K719" s="14"/>
      <c r="P719" s="18"/>
    </row>
    <row r="720" spans="3:16" s="12" customFormat="1">
      <c r="C720" s="7"/>
      <c r="F720" s="14"/>
      <c r="G720" s="40"/>
      <c r="H720" s="14"/>
      <c r="I720" s="14"/>
      <c r="K720" s="14"/>
      <c r="P720" s="18"/>
    </row>
    <row r="721" spans="3:16" s="12" customFormat="1">
      <c r="C721" s="7"/>
      <c r="F721" s="14"/>
      <c r="G721" s="40"/>
      <c r="H721" s="14"/>
      <c r="I721" s="14"/>
      <c r="K721" s="14"/>
      <c r="P721" s="18"/>
    </row>
    <row r="722" spans="3:16" s="12" customFormat="1">
      <c r="C722" s="7"/>
      <c r="F722" s="14"/>
      <c r="G722" s="40"/>
      <c r="H722" s="14"/>
      <c r="I722" s="14"/>
      <c r="K722" s="14"/>
      <c r="P722" s="18"/>
    </row>
    <row r="723" spans="3:16" s="12" customFormat="1">
      <c r="C723" s="7"/>
      <c r="F723" s="14"/>
      <c r="G723" s="40"/>
      <c r="H723" s="14"/>
      <c r="I723" s="14"/>
      <c r="K723" s="14"/>
      <c r="P723" s="18"/>
    </row>
    <row r="724" spans="3:16" s="12" customFormat="1">
      <c r="C724" s="7"/>
      <c r="F724" s="14"/>
      <c r="G724" s="40"/>
      <c r="H724" s="14"/>
      <c r="I724" s="14"/>
      <c r="K724" s="14"/>
      <c r="P724" s="18"/>
    </row>
    <row r="725" spans="3:16" s="12" customFormat="1">
      <c r="C725" s="7"/>
      <c r="F725" s="14"/>
      <c r="G725" s="40"/>
      <c r="H725" s="14"/>
      <c r="I725" s="14"/>
      <c r="K725" s="14"/>
      <c r="P725" s="18"/>
    </row>
    <row r="726" spans="3:16" s="12" customFormat="1">
      <c r="C726" s="7"/>
      <c r="F726" s="14"/>
      <c r="G726" s="40"/>
      <c r="H726" s="14"/>
      <c r="I726" s="14"/>
      <c r="K726" s="14"/>
      <c r="P726" s="18"/>
    </row>
    <row r="727" spans="3:16" s="12" customFormat="1">
      <c r="C727" s="7"/>
      <c r="F727" s="14"/>
      <c r="G727" s="40"/>
      <c r="H727" s="14"/>
      <c r="I727" s="14"/>
      <c r="K727" s="14"/>
      <c r="P727" s="18"/>
    </row>
    <row r="728" spans="3:16" s="12" customFormat="1">
      <c r="C728" s="7"/>
      <c r="F728" s="14"/>
      <c r="G728" s="40"/>
      <c r="H728" s="14"/>
      <c r="I728" s="14"/>
      <c r="K728" s="14"/>
      <c r="P728" s="18"/>
    </row>
    <row r="729" spans="3:16" s="12" customFormat="1">
      <c r="C729" s="7"/>
      <c r="F729" s="14"/>
      <c r="G729" s="40"/>
      <c r="H729" s="14"/>
      <c r="I729" s="14"/>
      <c r="K729" s="14"/>
      <c r="P729" s="18"/>
    </row>
    <row r="730" spans="3:16" s="12" customFormat="1">
      <c r="C730" s="7"/>
      <c r="F730" s="14"/>
      <c r="G730" s="40"/>
      <c r="H730" s="14"/>
      <c r="I730" s="14"/>
      <c r="K730" s="14"/>
      <c r="P730" s="18"/>
    </row>
    <row r="731" spans="3:16" s="12" customFormat="1">
      <c r="C731" s="7"/>
      <c r="F731" s="14"/>
      <c r="G731" s="40"/>
      <c r="H731" s="14"/>
      <c r="I731" s="14"/>
      <c r="K731" s="14"/>
      <c r="P731" s="18"/>
    </row>
    <row r="732" spans="3:16" s="12" customFormat="1">
      <c r="C732" s="7"/>
      <c r="F732" s="14"/>
      <c r="G732" s="40"/>
      <c r="H732" s="14"/>
      <c r="I732" s="14"/>
      <c r="K732" s="14"/>
      <c r="P732" s="18"/>
    </row>
    <row r="733" spans="3:16" s="12" customFormat="1">
      <c r="C733" s="7"/>
      <c r="F733" s="14"/>
      <c r="G733" s="40"/>
      <c r="H733" s="14"/>
      <c r="I733" s="14"/>
      <c r="K733" s="14"/>
      <c r="P733" s="18"/>
    </row>
    <row r="734" spans="3:16" s="12" customFormat="1">
      <c r="C734" s="7"/>
      <c r="F734" s="14"/>
      <c r="G734" s="40"/>
      <c r="H734" s="14"/>
      <c r="I734" s="14"/>
      <c r="K734" s="14"/>
      <c r="P734" s="18"/>
    </row>
    <row r="735" spans="3:16" s="12" customFormat="1">
      <c r="C735" s="7"/>
      <c r="F735" s="14"/>
      <c r="G735" s="40"/>
      <c r="H735" s="14"/>
      <c r="I735" s="14"/>
      <c r="K735" s="14"/>
      <c r="P735" s="18"/>
    </row>
    <row r="736" spans="3:16" s="12" customFormat="1">
      <c r="C736" s="7"/>
      <c r="F736" s="14"/>
      <c r="G736" s="40"/>
      <c r="H736" s="14"/>
      <c r="I736" s="14"/>
      <c r="K736" s="14"/>
      <c r="P736" s="18"/>
    </row>
    <row r="737" spans="3:16" s="12" customFormat="1">
      <c r="C737" s="7"/>
      <c r="F737" s="14"/>
      <c r="G737" s="40"/>
      <c r="H737" s="14"/>
      <c r="I737" s="14"/>
      <c r="K737" s="14"/>
      <c r="P737" s="18"/>
    </row>
    <row r="738" spans="3:16" s="12" customFormat="1">
      <c r="C738" s="7"/>
      <c r="F738" s="14"/>
      <c r="G738" s="40"/>
      <c r="H738" s="14"/>
      <c r="I738" s="14"/>
      <c r="K738" s="14"/>
      <c r="P738" s="18"/>
    </row>
    <row r="739" spans="3:16" s="12" customFormat="1">
      <c r="C739" s="7"/>
      <c r="F739" s="14"/>
      <c r="G739" s="40"/>
      <c r="H739" s="14"/>
      <c r="I739" s="14"/>
      <c r="K739" s="14"/>
      <c r="P739" s="18"/>
    </row>
    <row r="740" spans="3:16" s="12" customFormat="1">
      <c r="C740" s="7"/>
      <c r="F740" s="14"/>
      <c r="G740" s="40"/>
      <c r="H740" s="14"/>
      <c r="I740" s="14"/>
      <c r="K740" s="14"/>
      <c r="P740" s="18"/>
    </row>
    <row r="741" spans="3:16" s="12" customFormat="1">
      <c r="C741" s="7"/>
      <c r="F741" s="14"/>
      <c r="G741" s="40"/>
      <c r="H741" s="14"/>
      <c r="I741" s="14"/>
      <c r="K741" s="14"/>
      <c r="P741" s="18"/>
    </row>
    <row r="742" spans="3:16" s="12" customFormat="1">
      <c r="C742" s="7"/>
      <c r="F742" s="14"/>
      <c r="G742" s="40"/>
      <c r="H742" s="14"/>
      <c r="I742" s="14"/>
      <c r="K742" s="14"/>
      <c r="P742" s="18"/>
    </row>
    <row r="743" spans="3:16" s="12" customFormat="1">
      <c r="C743" s="7"/>
      <c r="F743" s="14"/>
      <c r="G743" s="40"/>
      <c r="H743" s="14"/>
      <c r="I743" s="14"/>
      <c r="K743" s="14"/>
      <c r="P743" s="18"/>
    </row>
    <row r="744" spans="3:16" s="12" customFormat="1">
      <c r="C744" s="7"/>
      <c r="F744" s="14"/>
      <c r="G744" s="40"/>
      <c r="H744" s="14"/>
      <c r="I744" s="14"/>
      <c r="K744" s="14"/>
      <c r="P744" s="18"/>
    </row>
    <row r="745" spans="3:16" s="12" customFormat="1">
      <c r="C745" s="7"/>
      <c r="F745" s="14"/>
      <c r="G745" s="40"/>
      <c r="H745" s="14"/>
      <c r="I745" s="14"/>
      <c r="K745" s="14"/>
      <c r="P745" s="18"/>
    </row>
    <row r="746" spans="3:16" s="12" customFormat="1">
      <c r="C746" s="7"/>
      <c r="F746" s="14"/>
      <c r="G746" s="40"/>
      <c r="H746" s="14"/>
      <c r="I746" s="14"/>
      <c r="K746" s="14"/>
      <c r="P746" s="18"/>
    </row>
    <row r="747" spans="3:16" s="12" customFormat="1">
      <c r="C747" s="7"/>
      <c r="F747" s="14"/>
      <c r="G747" s="40"/>
      <c r="H747" s="14"/>
      <c r="I747" s="14"/>
      <c r="K747" s="14"/>
      <c r="P747" s="18"/>
    </row>
    <row r="748" spans="3:16" s="12" customFormat="1">
      <c r="C748" s="7"/>
      <c r="F748" s="14"/>
      <c r="G748" s="40"/>
      <c r="H748" s="14"/>
      <c r="I748" s="14"/>
      <c r="K748" s="14"/>
      <c r="P748" s="18"/>
    </row>
    <row r="749" spans="3:16" s="12" customFormat="1">
      <c r="C749" s="7"/>
      <c r="F749" s="14"/>
      <c r="G749" s="40"/>
      <c r="H749" s="14"/>
      <c r="I749" s="14"/>
      <c r="K749" s="14"/>
      <c r="P749" s="18"/>
    </row>
    <row r="750" spans="3:16" s="12" customFormat="1">
      <c r="C750" s="7"/>
      <c r="F750" s="14"/>
      <c r="G750" s="40"/>
      <c r="H750" s="14"/>
      <c r="I750" s="14"/>
      <c r="K750" s="14"/>
      <c r="P750" s="18"/>
    </row>
    <row r="751" spans="3:16" s="12" customFormat="1">
      <c r="C751" s="7"/>
      <c r="F751" s="14"/>
      <c r="G751" s="40"/>
      <c r="H751" s="14"/>
      <c r="I751" s="14"/>
      <c r="K751" s="14"/>
      <c r="P751" s="18"/>
    </row>
    <row r="752" spans="3:16" s="12" customFormat="1">
      <c r="C752" s="7"/>
      <c r="F752" s="14"/>
      <c r="G752" s="40"/>
      <c r="H752" s="14"/>
      <c r="I752" s="14"/>
      <c r="K752" s="14"/>
      <c r="P752" s="18"/>
    </row>
    <row r="753" spans="3:16" s="12" customFormat="1">
      <c r="C753" s="7"/>
      <c r="F753" s="14"/>
      <c r="G753" s="40"/>
      <c r="H753" s="14"/>
      <c r="I753" s="14"/>
      <c r="K753" s="14"/>
      <c r="P753" s="18"/>
    </row>
    <row r="754" spans="3:16" s="12" customFormat="1">
      <c r="C754" s="7"/>
      <c r="F754" s="14"/>
      <c r="G754" s="40"/>
      <c r="H754" s="14"/>
      <c r="I754" s="14"/>
      <c r="K754" s="14"/>
      <c r="P754" s="18"/>
    </row>
    <row r="755" spans="3:16" s="12" customFormat="1">
      <c r="C755" s="7"/>
      <c r="F755" s="14"/>
      <c r="G755" s="40"/>
      <c r="H755" s="14"/>
      <c r="I755" s="14"/>
      <c r="K755" s="14"/>
      <c r="P755" s="18"/>
    </row>
    <row r="756" spans="3:16" s="12" customFormat="1">
      <c r="C756" s="7"/>
      <c r="F756" s="14"/>
      <c r="G756" s="40"/>
      <c r="H756" s="14"/>
      <c r="I756" s="14"/>
      <c r="K756" s="14"/>
      <c r="P756" s="18"/>
    </row>
    <row r="757" spans="3:16" s="12" customFormat="1">
      <c r="C757" s="7"/>
      <c r="F757" s="14"/>
      <c r="G757" s="40"/>
      <c r="H757" s="14"/>
      <c r="I757" s="14"/>
      <c r="K757" s="14"/>
      <c r="P757" s="18"/>
    </row>
    <row r="758" spans="3:16" s="12" customFormat="1">
      <c r="C758" s="7"/>
      <c r="F758" s="14"/>
      <c r="G758" s="40"/>
      <c r="H758" s="14"/>
      <c r="I758" s="14"/>
      <c r="K758" s="14"/>
      <c r="P758" s="18"/>
    </row>
    <row r="759" spans="3:16" s="12" customFormat="1">
      <c r="C759" s="7"/>
      <c r="F759" s="14"/>
      <c r="G759" s="40"/>
      <c r="H759" s="14"/>
      <c r="I759" s="14"/>
      <c r="K759" s="14"/>
      <c r="P759" s="18"/>
    </row>
    <row r="760" spans="3:16" s="12" customFormat="1">
      <c r="C760" s="7"/>
      <c r="F760" s="14"/>
      <c r="G760" s="40"/>
      <c r="H760" s="14"/>
      <c r="I760" s="14"/>
      <c r="K760" s="14"/>
      <c r="P760" s="18"/>
    </row>
    <row r="761" spans="3:16" s="12" customFormat="1">
      <c r="C761" s="7"/>
      <c r="F761" s="14"/>
      <c r="G761" s="40"/>
      <c r="H761" s="14"/>
      <c r="I761" s="14"/>
      <c r="K761" s="14"/>
      <c r="P761" s="18"/>
    </row>
    <row r="762" spans="3:16" s="12" customFormat="1">
      <c r="C762" s="7"/>
      <c r="F762" s="14"/>
      <c r="G762" s="40"/>
      <c r="H762" s="14"/>
      <c r="I762" s="14"/>
      <c r="K762" s="14"/>
      <c r="P762" s="18"/>
    </row>
    <row r="763" spans="3:16" s="12" customFormat="1">
      <c r="C763" s="7"/>
      <c r="F763" s="14"/>
      <c r="G763" s="40"/>
      <c r="H763" s="14"/>
      <c r="I763" s="14"/>
      <c r="K763" s="14"/>
      <c r="P763" s="18"/>
    </row>
    <row r="764" spans="3:16" s="12" customFormat="1">
      <c r="C764" s="7"/>
      <c r="F764" s="14"/>
      <c r="G764" s="40"/>
      <c r="H764" s="14"/>
      <c r="I764" s="14"/>
      <c r="K764" s="14"/>
      <c r="P764" s="18"/>
    </row>
    <row r="765" spans="3:16" s="12" customFormat="1">
      <c r="C765" s="7"/>
      <c r="F765" s="14"/>
      <c r="G765" s="40"/>
      <c r="H765" s="14"/>
      <c r="I765" s="14"/>
      <c r="K765" s="14"/>
      <c r="P765" s="18"/>
    </row>
    <row r="766" spans="3:16" s="12" customFormat="1">
      <c r="C766" s="7"/>
      <c r="F766" s="14"/>
      <c r="G766" s="40"/>
      <c r="H766" s="14"/>
      <c r="I766" s="14"/>
      <c r="K766" s="14"/>
      <c r="P766" s="18"/>
    </row>
    <row r="767" spans="3:16" s="12" customFormat="1">
      <c r="C767" s="7"/>
      <c r="F767" s="14"/>
      <c r="G767" s="40"/>
      <c r="H767" s="14"/>
      <c r="I767" s="14"/>
      <c r="K767" s="14"/>
      <c r="P767" s="18"/>
    </row>
    <row r="768" spans="3:16" s="12" customFormat="1">
      <c r="C768" s="7"/>
      <c r="F768" s="14"/>
      <c r="G768" s="40"/>
      <c r="H768" s="14"/>
      <c r="I768" s="14"/>
      <c r="K768" s="14"/>
      <c r="P768" s="18"/>
    </row>
    <row r="769" spans="3:16" s="12" customFormat="1">
      <c r="C769" s="7"/>
      <c r="F769" s="14"/>
      <c r="G769" s="40"/>
      <c r="H769" s="14"/>
      <c r="I769" s="14"/>
      <c r="K769" s="14"/>
      <c r="P769" s="18"/>
    </row>
    <row r="770" spans="3:16" s="12" customFormat="1">
      <c r="C770" s="7"/>
      <c r="F770" s="14"/>
      <c r="G770" s="40"/>
      <c r="H770" s="14"/>
      <c r="I770" s="14"/>
      <c r="K770" s="14"/>
      <c r="P770" s="18"/>
    </row>
    <row r="771" spans="3:16" s="12" customFormat="1">
      <c r="C771" s="7"/>
      <c r="F771" s="14"/>
      <c r="G771" s="40"/>
      <c r="H771" s="14"/>
      <c r="I771" s="14"/>
      <c r="K771" s="14"/>
      <c r="P771" s="18"/>
    </row>
    <row r="772" spans="3:16" s="12" customFormat="1">
      <c r="C772" s="7"/>
      <c r="F772" s="14"/>
      <c r="G772" s="40"/>
      <c r="H772" s="14"/>
      <c r="I772" s="14"/>
      <c r="K772" s="14"/>
      <c r="P772" s="18"/>
    </row>
    <row r="773" spans="3:16" s="12" customFormat="1">
      <c r="C773" s="7"/>
      <c r="F773" s="14"/>
      <c r="G773" s="40"/>
      <c r="H773" s="14"/>
      <c r="I773" s="14"/>
      <c r="K773" s="14"/>
      <c r="P773" s="18"/>
    </row>
    <row r="774" spans="3:16" s="12" customFormat="1">
      <c r="C774" s="7"/>
      <c r="F774" s="14"/>
      <c r="G774" s="40"/>
      <c r="H774" s="14"/>
      <c r="I774" s="14"/>
      <c r="K774" s="14"/>
      <c r="P774" s="18"/>
    </row>
    <row r="775" spans="3:16" s="12" customFormat="1">
      <c r="C775" s="7"/>
      <c r="F775" s="14"/>
      <c r="G775" s="40"/>
      <c r="H775" s="14"/>
      <c r="I775" s="14"/>
      <c r="K775" s="14"/>
      <c r="P775" s="18"/>
    </row>
    <row r="776" spans="3:16" s="12" customFormat="1">
      <c r="C776" s="7"/>
      <c r="F776" s="14"/>
      <c r="G776" s="40"/>
      <c r="H776" s="14"/>
      <c r="I776" s="14"/>
      <c r="K776" s="14"/>
      <c r="P776" s="18"/>
    </row>
    <row r="777" spans="3:16" s="12" customFormat="1">
      <c r="C777" s="7"/>
      <c r="F777" s="14"/>
      <c r="G777" s="40"/>
      <c r="H777" s="14"/>
      <c r="I777" s="14"/>
      <c r="K777" s="14"/>
      <c r="P777" s="18"/>
    </row>
    <row r="778" spans="3:16" s="12" customFormat="1">
      <c r="C778" s="7"/>
      <c r="F778" s="14"/>
      <c r="G778" s="40"/>
      <c r="H778" s="14"/>
      <c r="I778" s="14"/>
      <c r="K778" s="14"/>
      <c r="P778" s="18"/>
    </row>
    <row r="779" spans="3:16" s="12" customFormat="1">
      <c r="C779" s="7"/>
      <c r="F779" s="14"/>
      <c r="G779" s="40"/>
      <c r="H779" s="14"/>
      <c r="I779" s="14"/>
      <c r="K779" s="14"/>
      <c r="P779" s="18"/>
    </row>
    <row r="780" spans="3:16" s="12" customFormat="1">
      <c r="C780" s="7"/>
      <c r="F780" s="14"/>
      <c r="G780" s="40"/>
      <c r="H780" s="14"/>
      <c r="I780" s="14"/>
      <c r="K780" s="14"/>
      <c r="P780" s="18"/>
    </row>
    <row r="781" spans="3:16" s="12" customFormat="1">
      <c r="C781" s="7"/>
      <c r="F781" s="14"/>
      <c r="G781" s="40"/>
      <c r="H781" s="14"/>
      <c r="I781" s="14"/>
      <c r="K781" s="14"/>
      <c r="P781" s="18"/>
    </row>
    <row r="782" spans="3:16" s="12" customFormat="1">
      <c r="C782" s="7"/>
      <c r="F782" s="14"/>
      <c r="G782" s="40"/>
      <c r="H782" s="14"/>
      <c r="I782" s="14"/>
      <c r="K782" s="14"/>
      <c r="P782" s="18"/>
    </row>
    <row r="783" spans="3:16" s="12" customFormat="1">
      <c r="C783" s="7"/>
      <c r="F783" s="14"/>
      <c r="G783" s="40"/>
      <c r="H783" s="14"/>
      <c r="I783" s="14"/>
      <c r="K783" s="14"/>
      <c r="P783" s="18"/>
    </row>
    <row r="784" spans="3:16" s="12" customFormat="1">
      <c r="C784" s="7"/>
      <c r="F784" s="14"/>
      <c r="G784" s="40"/>
      <c r="H784" s="14"/>
      <c r="I784" s="14"/>
      <c r="K784" s="14"/>
      <c r="P784" s="18"/>
    </row>
    <row r="785" spans="3:16" s="12" customFormat="1">
      <c r="C785" s="7"/>
      <c r="F785" s="14"/>
      <c r="G785" s="40"/>
      <c r="H785" s="14"/>
      <c r="I785" s="14"/>
      <c r="K785" s="14"/>
      <c r="P785" s="18"/>
    </row>
    <row r="786" spans="3:16" s="12" customFormat="1">
      <c r="C786" s="7"/>
      <c r="F786" s="14"/>
      <c r="G786" s="40"/>
      <c r="H786" s="14"/>
      <c r="I786" s="14"/>
      <c r="K786" s="14"/>
      <c r="P786" s="18"/>
    </row>
    <row r="787" spans="3:16" s="12" customFormat="1">
      <c r="C787" s="7"/>
      <c r="F787" s="14"/>
      <c r="G787" s="40"/>
      <c r="H787" s="14"/>
      <c r="I787" s="14"/>
      <c r="K787" s="14"/>
      <c r="P787" s="18"/>
    </row>
    <row r="788" spans="3:16" s="12" customFormat="1">
      <c r="C788" s="7"/>
      <c r="F788" s="14"/>
      <c r="G788" s="40"/>
      <c r="H788" s="14"/>
      <c r="I788" s="14"/>
      <c r="K788" s="14"/>
      <c r="P788" s="18"/>
    </row>
    <row r="789" spans="3:16" s="12" customFormat="1">
      <c r="C789" s="7"/>
      <c r="F789" s="14"/>
      <c r="G789" s="40"/>
      <c r="H789" s="14"/>
      <c r="I789" s="14"/>
      <c r="K789" s="14"/>
      <c r="P789" s="18"/>
    </row>
    <row r="790" spans="3:16" s="12" customFormat="1">
      <c r="C790" s="7"/>
      <c r="F790" s="14"/>
      <c r="G790" s="40"/>
      <c r="H790" s="14"/>
      <c r="I790" s="14"/>
      <c r="K790" s="14"/>
      <c r="P790" s="18"/>
    </row>
    <row r="791" spans="3:16" s="12" customFormat="1">
      <c r="C791" s="7"/>
      <c r="F791" s="14"/>
      <c r="G791" s="40"/>
      <c r="H791" s="14"/>
      <c r="I791" s="14"/>
      <c r="K791" s="14"/>
      <c r="P791" s="18"/>
    </row>
    <row r="792" spans="3:16" s="12" customFormat="1">
      <c r="C792" s="7"/>
      <c r="F792" s="14"/>
      <c r="G792" s="40"/>
      <c r="H792" s="14"/>
      <c r="I792" s="14"/>
      <c r="K792" s="14"/>
      <c r="P792" s="18"/>
    </row>
    <row r="793" spans="3:16" s="12" customFormat="1">
      <c r="C793" s="7"/>
      <c r="F793" s="14"/>
      <c r="G793" s="40"/>
      <c r="H793" s="14"/>
      <c r="I793" s="14"/>
      <c r="K793" s="14"/>
      <c r="P793" s="18"/>
    </row>
    <row r="794" spans="3:16" s="12" customFormat="1">
      <c r="C794" s="7"/>
      <c r="F794" s="14"/>
      <c r="G794" s="40"/>
      <c r="H794" s="14"/>
      <c r="I794" s="14"/>
      <c r="K794" s="14"/>
      <c r="P794" s="18"/>
    </row>
    <row r="795" spans="3:16" s="12" customFormat="1">
      <c r="C795" s="7"/>
      <c r="F795" s="14"/>
      <c r="G795" s="40"/>
      <c r="H795" s="14"/>
      <c r="I795" s="14"/>
      <c r="K795" s="14"/>
      <c r="P795" s="18"/>
    </row>
    <row r="796" spans="3:16" s="12" customFormat="1">
      <c r="C796" s="7"/>
      <c r="F796" s="14"/>
      <c r="G796" s="40"/>
      <c r="H796" s="14"/>
      <c r="I796" s="14"/>
      <c r="K796" s="14"/>
      <c r="P796" s="18"/>
    </row>
    <row r="797" spans="3:16" s="12" customFormat="1">
      <c r="C797" s="7"/>
      <c r="F797" s="14"/>
      <c r="G797" s="40"/>
      <c r="H797" s="14"/>
      <c r="I797" s="14"/>
      <c r="K797" s="14"/>
      <c r="P797" s="18"/>
    </row>
    <row r="798" spans="3:16" s="12" customFormat="1">
      <c r="C798" s="7"/>
      <c r="F798" s="14"/>
      <c r="G798" s="40"/>
      <c r="H798" s="14"/>
      <c r="I798" s="14"/>
      <c r="K798" s="14"/>
      <c r="P798" s="18"/>
    </row>
    <row r="799" spans="3:16" s="12" customFormat="1">
      <c r="C799" s="7"/>
      <c r="F799" s="14"/>
      <c r="G799" s="40"/>
      <c r="H799" s="14"/>
      <c r="I799" s="14"/>
      <c r="K799" s="14"/>
      <c r="P799" s="18"/>
    </row>
    <row r="800" spans="3:16" s="12" customFormat="1">
      <c r="C800" s="7"/>
      <c r="F800" s="14"/>
      <c r="G800" s="40"/>
      <c r="H800" s="14"/>
      <c r="I800" s="14"/>
      <c r="K800" s="14"/>
      <c r="P800" s="18"/>
    </row>
    <row r="801" spans="3:16" s="12" customFormat="1">
      <c r="C801" s="7"/>
      <c r="F801" s="14"/>
      <c r="G801" s="40"/>
      <c r="H801" s="14"/>
      <c r="I801" s="14"/>
      <c r="K801" s="14"/>
      <c r="P801" s="18"/>
    </row>
    <row r="802" spans="3:16" s="12" customFormat="1">
      <c r="C802" s="7"/>
      <c r="F802" s="14"/>
      <c r="G802" s="40"/>
      <c r="H802" s="14"/>
      <c r="I802" s="14"/>
      <c r="K802" s="14"/>
      <c r="P802" s="18"/>
    </row>
    <row r="803" spans="3:16" s="12" customFormat="1">
      <c r="C803" s="7"/>
      <c r="F803" s="14"/>
      <c r="G803" s="40"/>
      <c r="H803" s="14"/>
      <c r="I803" s="14"/>
      <c r="K803" s="14"/>
      <c r="P803" s="18"/>
    </row>
    <row r="804" spans="3:16" s="12" customFormat="1">
      <c r="C804" s="7"/>
      <c r="F804" s="14"/>
      <c r="G804" s="40"/>
      <c r="H804" s="14"/>
      <c r="I804" s="14"/>
      <c r="K804" s="14"/>
      <c r="P804" s="18"/>
    </row>
    <row r="805" spans="3:16" s="12" customFormat="1">
      <c r="C805" s="7"/>
      <c r="F805" s="14"/>
      <c r="G805" s="40"/>
      <c r="H805" s="14"/>
      <c r="I805" s="14"/>
      <c r="K805" s="14"/>
      <c r="P805" s="18"/>
    </row>
    <row r="806" spans="3:16" s="12" customFormat="1">
      <c r="C806" s="7"/>
      <c r="F806" s="14"/>
      <c r="G806" s="40"/>
      <c r="H806" s="14"/>
      <c r="I806" s="14"/>
      <c r="K806" s="14"/>
      <c r="P806" s="18"/>
    </row>
    <row r="807" spans="3:16" s="12" customFormat="1">
      <c r="C807" s="7"/>
      <c r="F807" s="14"/>
      <c r="G807" s="40"/>
      <c r="H807" s="14"/>
      <c r="I807" s="14"/>
      <c r="K807" s="14"/>
      <c r="P807" s="18"/>
    </row>
    <row r="808" spans="3:16" s="12" customFormat="1">
      <c r="C808" s="7"/>
      <c r="F808" s="14"/>
      <c r="G808" s="40"/>
      <c r="H808" s="14"/>
      <c r="I808" s="14"/>
      <c r="K808" s="14"/>
      <c r="P808" s="18"/>
    </row>
    <row r="809" spans="3:16" s="12" customFormat="1">
      <c r="C809" s="7"/>
      <c r="F809" s="14"/>
      <c r="G809" s="40"/>
      <c r="H809" s="14"/>
      <c r="I809" s="14"/>
      <c r="K809" s="14"/>
      <c r="P809" s="18"/>
    </row>
    <row r="810" spans="3:16" s="12" customFormat="1">
      <c r="C810" s="7"/>
      <c r="F810" s="14"/>
      <c r="G810" s="40"/>
      <c r="H810" s="14"/>
      <c r="I810" s="14"/>
      <c r="K810" s="14"/>
      <c r="P810" s="18"/>
    </row>
    <row r="811" spans="3:16" s="12" customFormat="1">
      <c r="C811" s="7"/>
      <c r="F811" s="14"/>
      <c r="G811" s="40"/>
      <c r="H811" s="14"/>
      <c r="I811" s="14"/>
      <c r="K811" s="14"/>
      <c r="P811" s="18"/>
    </row>
    <row r="812" spans="3:16" s="12" customFormat="1">
      <c r="C812" s="7"/>
      <c r="F812" s="14"/>
      <c r="G812" s="40"/>
      <c r="H812" s="14"/>
      <c r="I812" s="14"/>
      <c r="K812" s="14"/>
      <c r="P812" s="18"/>
    </row>
    <row r="813" spans="3:16" s="12" customFormat="1">
      <c r="C813" s="7"/>
      <c r="F813" s="14"/>
      <c r="G813" s="40"/>
      <c r="H813" s="14"/>
      <c r="I813" s="14"/>
      <c r="K813" s="14"/>
      <c r="P813" s="18"/>
    </row>
    <row r="814" spans="3:16" s="12" customFormat="1">
      <c r="C814" s="7"/>
      <c r="F814" s="14"/>
      <c r="G814" s="40"/>
      <c r="H814" s="14"/>
      <c r="I814" s="14"/>
      <c r="K814" s="14"/>
      <c r="P814" s="18"/>
    </row>
    <row r="815" spans="3:16" s="12" customFormat="1">
      <c r="C815" s="7"/>
      <c r="F815" s="14"/>
      <c r="G815" s="40"/>
      <c r="H815" s="14"/>
      <c r="I815" s="14"/>
      <c r="K815" s="14"/>
      <c r="P815" s="18"/>
    </row>
    <row r="816" spans="3:16" s="12" customFormat="1">
      <c r="C816" s="7"/>
      <c r="F816" s="14"/>
      <c r="G816" s="40"/>
      <c r="H816" s="14"/>
      <c r="I816" s="14"/>
      <c r="K816" s="14"/>
      <c r="P816" s="18"/>
    </row>
    <row r="817" spans="3:16" s="12" customFormat="1">
      <c r="C817" s="7"/>
      <c r="F817" s="14"/>
      <c r="G817" s="40"/>
      <c r="H817" s="14"/>
      <c r="I817" s="14"/>
      <c r="K817" s="14"/>
      <c r="P817" s="18"/>
    </row>
    <row r="818" spans="3:16" s="12" customFormat="1">
      <c r="C818" s="7"/>
      <c r="F818" s="14"/>
      <c r="G818" s="40"/>
      <c r="H818" s="14"/>
      <c r="I818" s="14"/>
      <c r="K818" s="14"/>
      <c r="P818" s="18"/>
    </row>
    <row r="819" spans="3:16" s="12" customFormat="1">
      <c r="C819" s="7"/>
      <c r="F819" s="14"/>
      <c r="G819" s="40"/>
      <c r="H819" s="14"/>
      <c r="I819" s="14"/>
      <c r="K819" s="14"/>
      <c r="P819" s="18"/>
    </row>
    <row r="820" spans="3:16" s="12" customFormat="1">
      <c r="C820" s="7"/>
      <c r="F820" s="14"/>
      <c r="G820" s="40"/>
      <c r="H820" s="14"/>
      <c r="I820" s="14"/>
      <c r="K820" s="14"/>
      <c r="P820" s="18"/>
    </row>
    <row r="821" spans="3:16" s="12" customFormat="1">
      <c r="C821" s="7"/>
      <c r="F821" s="14"/>
      <c r="G821" s="40"/>
      <c r="H821" s="14"/>
      <c r="I821" s="14"/>
      <c r="K821" s="14"/>
      <c r="P821" s="18"/>
    </row>
    <row r="822" spans="3:16" s="12" customFormat="1">
      <c r="C822" s="7"/>
      <c r="F822" s="14"/>
      <c r="G822" s="40"/>
      <c r="H822" s="14"/>
      <c r="I822" s="14"/>
      <c r="K822" s="14"/>
      <c r="P822" s="18"/>
    </row>
    <row r="823" spans="3:16" s="12" customFormat="1">
      <c r="C823" s="7"/>
      <c r="F823" s="14"/>
      <c r="G823" s="40"/>
      <c r="H823" s="14"/>
      <c r="I823" s="14"/>
      <c r="K823" s="14"/>
      <c r="P823" s="18"/>
    </row>
    <row r="824" spans="3:16" s="12" customFormat="1">
      <c r="C824" s="7"/>
      <c r="F824" s="14"/>
      <c r="G824" s="40"/>
      <c r="H824" s="14"/>
      <c r="I824" s="14"/>
      <c r="K824" s="14"/>
      <c r="P824" s="18"/>
    </row>
    <row r="825" spans="3:16" s="12" customFormat="1">
      <c r="C825" s="7"/>
      <c r="F825" s="14"/>
      <c r="G825" s="40"/>
      <c r="H825" s="14"/>
      <c r="I825" s="14"/>
      <c r="K825" s="14"/>
      <c r="P825" s="18"/>
    </row>
    <row r="826" spans="3:16" s="12" customFormat="1">
      <c r="C826" s="7"/>
      <c r="F826" s="14"/>
      <c r="G826" s="40"/>
      <c r="H826" s="14"/>
      <c r="I826" s="14"/>
      <c r="K826" s="14"/>
      <c r="P826" s="18"/>
    </row>
    <row r="827" spans="3:16" s="12" customFormat="1">
      <c r="C827" s="7"/>
      <c r="F827" s="14"/>
      <c r="G827" s="40"/>
      <c r="H827" s="14"/>
      <c r="I827" s="14"/>
      <c r="K827" s="14"/>
      <c r="P827" s="18"/>
    </row>
    <row r="828" spans="3:16" s="12" customFormat="1">
      <c r="C828" s="7"/>
      <c r="F828" s="14"/>
      <c r="G828" s="40"/>
      <c r="H828" s="14"/>
      <c r="I828" s="14"/>
      <c r="K828" s="14"/>
      <c r="P828" s="18"/>
    </row>
    <row r="829" spans="3:16" s="12" customFormat="1">
      <c r="C829" s="7"/>
      <c r="F829" s="14"/>
      <c r="G829" s="40"/>
      <c r="H829" s="14"/>
      <c r="I829" s="14"/>
      <c r="K829" s="14"/>
      <c r="P829" s="18"/>
    </row>
    <row r="830" spans="3:16" s="12" customFormat="1">
      <c r="C830" s="7"/>
      <c r="F830" s="14"/>
      <c r="G830" s="40"/>
      <c r="H830" s="14"/>
      <c r="I830" s="14"/>
      <c r="K830" s="14"/>
      <c r="P830" s="18"/>
    </row>
    <row r="831" spans="3:16" s="12" customFormat="1">
      <c r="C831" s="7"/>
      <c r="F831" s="14"/>
      <c r="G831" s="40"/>
      <c r="H831" s="14"/>
      <c r="I831" s="14"/>
      <c r="K831" s="14"/>
      <c r="P831" s="18"/>
    </row>
    <row r="832" spans="3:16" s="12" customFormat="1">
      <c r="C832" s="7"/>
      <c r="F832" s="14"/>
      <c r="G832" s="40"/>
      <c r="H832" s="14"/>
      <c r="I832" s="14"/>
      <c r="K832" s="14"/>
      <c r="P832" s="18"/>
    </row>
    <row r="833" spans="3:16" s="12" customFormat="1">
      <c r="C833" s="7"/>
      <c r="F833" s="14"/>
      <c r="G833" s="40"/>
      <c r="H833" s="14"/>
      <c r="I833" s="14"/>
      <c r="K833" s="14"/>
      <c r="P833" s="18"/>
    </row>
    <row r="834" spans="3:16" s="12" customFormat="1">
      <c r="C834" s="7"/>
      <c r="F834" s="14"/>
      <c r="G834" s="40"/>
      <c r="H834" s="14"/>
      <c r="I834" s="14"/>
      <c r="K834" s="14"/>
      <c r="P834" s="18"/>
    </row>
    <row r="835" spans="3:16" s="12" customFormat="1">
      <c r="C835" s="7"/>
      <c r="F835" s="14"/>
      <c r="G835" s="40"/>
      <c r="H835" s="14"/>
      <c r="I835" s="14"/>
      <c r="K835" s="14"/>
      <c r="P835" s="18"/>
    </row>
    <row r="836" spans="3:16" s="12" customFormat="1">
      <c r="C836" s="7"/>
      <c r="F836" s="14"/>
      <c r="G836" s="40"/>
      <c r="H836" s="14"/>
      <c r="I836" s="14"/>
      <c r="K836" s="14"/>
      <c r="P836" s="18"/>
    </row>
    <row r="837" spans="3:16" s="12" customFormat="1">
      <c r="C837" s="7"/>
      <c r="F837" s="14"/>
      <c r="G837" s="40"/>
      <c r="H837" s="14"/>
      <c r="I837" s="14"/>
      <c r="K837" s="14"/>
      <c r="P837" s="18"/>
    </row>
    <row r="838" spans="3:16" s="12" customFormat="1">
      <c r="C838" s="7"/>
      <c r="F838" s="14"/>
      <c r="G838" s="40"/>
      <c r="H838" s="14"/>
      <c r="I838" s="14"/>
      <c r="K838" s="14"/>
      <c r="P838" s="18"/>
    </row>
    <row r="839" spans="3:16" s="12" customFormat="1">
      <c r="C839" s="7"/>
      <c r="F839" s="14"/>
      <c r="G839" s="40"/>
      <c r="H839" s="14"/>
      <c r="I839" s="14"/>
      <c r="K839" s="14"/>
      <c r="P839" s="18"/>
    </row>
    <row r="840" spans="3:16" s="12" customFormat="1">
      <c r="C840" s="7"/>
      <c r="F840" s="14"/>
      <c r="G840" s="40"/>
      <c r="H840" s="14"/>
      <c r="I840" s="14"/>
      <c r="K840" s="14"/>
      <c r="P840" s="18"/>
    </row>
    <row r="841" spans="3:16" s="12" customFormat="1">
      <c r="C841" s="7"/>
      <c r="F841" s="14"/>
      <c r="G841" s="40"/>
      <c r="H841" s="14"/>
      <c r="I841" s="14"/>
      <c r="K841" s="14"/>
      <c r="P841" s="18"/>
    </row>
    <row r="842" spans="3:16" s="12" customFormat="1">
      <c r="C842" s="7"/>
      <c r="F842" s="14"/>
      <c r="G842" s="40"/>
      <c r="H842" s="14"/>
      <c r="I842" s="14"/>
      <c r="K842" s="14"/>
      <c r="P842" s="18"/>
    </row>
    <row r="843" spans="3:16" s="12" customFormat="1">
      <c r="C843" s="7"/>
      <c r="F843" s="14"/>
      <c r="G843" s="40"/>
      <c r="H843" s="14"/>
      <c r="I843" s="14"/>
      <c r="K843" s="14"/>
      <c r="P843" s="18"/>
    </row>
    <row r="844" spans="3:16" s="12" customFormat="1">
      <c r="C844" s="7"/>
      <c r="F844" s="14"/>
      <c r="G844" s="40"/>
      <c r="H844" s="14"/>
      <c r="I844" s="14"/>
      <c r="K844" s="14"/>
      <c r="P844" s="18"/>
    </row>
    <row r="845" spans="3:16" s="12" customFormat="1">
      <c r="C845" s="7"/>
      <c r="F845" s="14"/>
      <c r="G845" s="40"/>
      <c r="H845" s="14"/>
      <c r="I845" s="14"/>
      <c r="K845" s="14"/>
      <c r="P845" s="18"/>
    </row>
    <row r="846" spans="3:16" s="12" customFormat="1">
      <c r="C846" s="7"/>
      <c r="F846" s="14"/>
      <c r="G846" s="40"/>
      <c r="H846" s="14"/>
      <c r="I846" s="14"/>
      <c r="K846" s="14"/>
      <c r="P846" s="18"/>
    </row>
    <row r="847" spans="3:16" s="12" customFormat="1">
      <c r="C847" s="7"/>
      <c r="F847" s="14"/>
      <c r="G847" s="40"/>
      <c r="H847" s="14"/>
      <c r="I847" s="14"/>
      <c r="K847" s="14"/>
      <c r="P847" s="18"/>
    </row>
    <row r="848" spans="3:16" s="12" customFormat="1">
      <c r="C848" s="7"/>
      <c r="F848" s="14"/>
      <c r="G848" s="40"/>
      <c r="H848" s="14"/>
      <c r="I848" s="14"/>
      <c r="K848" s="14"/>
      <c r="P848" s="18"/>
    </row>
    <row r="849" spans="3:16" s="12" customFormat="1">
      <c r="C849" s="7"/>
      <c r="F849" s="14"/>
      <c r="G849" s="40"/>
      <c r="H849" s="14"/>
      <c r="I849" s="14"/>
      <c r="K849" s="14"/>
      <c r="P849" s="18"/>
    </row>
    <row r="850" spans="3:16" s="12" customFormat="1">
      <c r="C850" s="7"/>
      <c r="F850" s="14"/>
      <c r="G850" s="40"/>
      <c r="H850" s="14"/>
      <c r="I850" s="14"/>
      <c r="K850" s="14"/>
      <c r="P850" s="18"/>
    </row>
    <row r="851" spans="3:16" s="12" customFormat="1">
      <c r="C851" s="7"/>
      <c r="F851" s="14"/>
      <c r="G851" s="40"/>
      <c r="H851" s="14"/>
      <c r="I851" s="14"/>
      <c r="K851" s="14"/>
      <c r="P851" s="18"/>
    </row>
    <row r="852" spans="3:16" s="12" customFormat="1">
      <c r="C852" s="7"/>
      <c r="F852" s="14"/>
      <c r="G852" s="40"/>
      <c r="H852" s="14"/>
      <c r="I852" s="14"/>
      <c r="K852" s="14"/>
      <c r="P852" s="18"/>
    </row>
    <row r="853" spans="3:16" s="12" customFormat="1">
      <c r="C853" s="7"/>
      <c r="F853" s="14"/>
      <c r="G853" s="40"/>
      <c r="H853" s="14"/>
      <c r="I853" s="14"/>
      <c r="K853" s="14"/>
      <c r="P853" s="18"/>
    </row>
    <row r="854" spans="3:16" s="12" customFormat="1">
      <c r="C854" s="7"/>
      <c r="F854" s="14"/>
      <c r="G854" s="40"/>
      <c r="H854" s="14"/>
      <c r="I854" s="14"/>
      <c r="K854" s="14"/>
      <c r="P854" s="18"/>
    </row>
    <row r="855" spans="3:16" s="12" customFormat="1">
      <c r="C855" s="7"/>
      <c r="F855" s="14"/>
      <c r="G855" s="40"/>
      <c r="H855" s="14"/>
      <c r="I855" s="14"/>
      <c r="K855" s="14"/>
      <c r="P855" s="18"/>
    </row>
    <row r="856" spans="3:16" s="12" customFormat="1">
      <c r="C856" s="7"/>
      <c r="F856" s="14"/>
      <c r="G856" s="40"/>
      <c r="H856" s="14"/>
      <c r="I856" s="14"/>
      <c r="K856" s="14"/>
      <c r="P856" s="18"/>
    </row>
    <row r="857" spans="3:16" s="12" customFormat="1">
      <c r="C857" s="7"/>
      <c r="F857" s="14"/>
      <c r="G857" s="40"/>
      <c r="H857" s="14"/>
      <c r="I857" s="14"/>
      <c r="K857" s="14"/>
      <c r="P857" s="18"/>
    </row>
    <row r="858" spans="3:16" s="12" customFormat="1">
      <c r="C858" s="7"/>
      <c r="F858" s="14"/>
      <c r="G858" s="40"/>
      <c r="H858" s="14"/>
      <c r="I858" s="14"/>
      <c r="K858" s="14"/>
      <c r="P858" s="18"/>
    </row>
    <row r="859" spans="3:16" s="12" customFormat="1">
      <c r="C859" s="7"/>
      <c r="F859" s="14"/>
      <c r="G859" s="40"/>
      <c r="H859" s="14"/>
      <c r="I859" s="14"/>
      <c r="K859" s="14"/>
      <c r="P859" s="18"/>
    </row>
    <row r="860" spans="3:16" s="12" customFormat="1">
      <c r="C860" s="7"/>
      <c r="F860" s="14"/>
      <c r="G860" s="40"/>
      <c r="H860" s="14"/>
      <c r="I860" s="14"/>
      <c r="K860" s="14"/>
      <c r="P860" s="18"/>
    </row>
    <row r="861" spans="3:16" s="12" customFormat="1">
      <c r="C861" s="7"/>
      <c r="F861" s="14"/>
      <c r="G861" s="40"/>
      <c r="H861" s="14"/>
      <c r="I861" s="14"/>
      <c r="K861" s="14"/>
      <c r="P861" s="18"/>
    </row>
    <row r="862" spans="3:16" s="12" customFormat="1">
      <c r="C862" s="7"/>
      <c r="F862" s="14"/>
      <c r="G862" s="40"/>
      <c r="H862" s="14"/>
      <c r="I862" s="14"/>
      <c r="K862" s="14"/>
      <c r="P862" s="18"/>
    </row>
    <row r="863" spans="3:16" s="12" customFormat="1">
      <c r="C863" s="7"/>
      <c r="F863" s="14"/>
      <c r="G863" s="40"/>
      <c r="H863" s="14"/>
      <c r="I863" s="14"/>
      <c r="K863" s="14"/>
      <c r="P863" s="18"/>
    </row>
    <row r="864" spans="3:16" s="12" customFormat="1">
      <c r="C864" s="7"/>
      <c r="F864" s="14"/>
      <c r="G864" s="40"/>
      <c r="H864" s="14"/>
      <c r="I864" s="14"/>
      <c r="K864" s="14"/>
      <c r="P864" s="18"/>
    </row>
    <row r="865" spans="3:16" s="12" customFormat="1">
      <c r="C865" s="7"/>
      <c r="F865" s="14"/>
      <c r="G865" s="40"/>
      <c r="H865" s="14"/>
      <c r="I865" s="14"/>
      <c r="K865" s="14"/>
      <c r="P865" s="18"/>
    </row>
    <row r="866" spans="3:16" s="12" customFormat="1">
      <c r="C866" s="7"/>
      <c r="F866" s="14"/>
      <c r="G866" s="40"/>
      <c r="H866" s="14"/>
      <c r="I866" s="14"/>
      <c r="K866" s="14"/>
      <c r="P866" s="18"/>
    </row>
    <row r="867" spans="3:16" s="12" customFormat="1">
      <c r="C867" s="7"/>
      <c r="F867" s="14"/>
      <c r="G867" s="40"/>
      <c r="H867" s="14"/>
      <c r="I867" s="14"/>
      <c r="K867" s="14"/>
      <c r="P867" s="18"/>
    </row>
    <row r="868" spans="3:16" s="12" customFormat="1">
      <c r="C868" s="7"/>
      <c r="F868" s="14"/>
      <c r="G868" s="40"/>
      <c r="H868" s="14"/>
      <c r="I868" s="14"/>
      <c r="K868" s="14"/>
      <c r="P868" s="18"/>
    </row>
    <row r="869" spans="3:16" s="12" customFormat="1">
      <c r="C869" s="7"/>
      <c r="F869" s="14"/>
      <c r="G869" s="40"/>
      <c r="H869" s="14"/>
      <c r="I869" s="14"/>
      <c r="K869" s="14"/>
      <c r="P869" s="18"/>
    </row>
    <row r="870" spans="3:16" s="12" customFormat="1">
      <c r="C870" s="7"/>
      <c r="F870" s="14"/>
      <c r="G870" s="40"/>
      <c r="H870" s="14"/>
      <c r="I870" s="14"/>
      <c r="K870" s="14"/>
      <c r="P870" s="18"/>
    </row>
    <row r="871" spans="3:16" s="12" customFormat="1">
      <c r="C871" s="7"/>
      <c r="F871" s="14"/>
      <c r="G871" s="40"/>
      <c r="H871" s="14"/>
      <c r="I871" s="14"/>
      <c r="K871" s="14"/>
      <c r="P871" s="18"/>
    </row>
    <row r="872" spans="3:16" s="12" customFormat="1">
      <c r="C872" s="7"/>
      <c r="F872" s="14"/>
      <c r="G872" s="40"/>
      <c r="H872" s="14"/>
      <c r="I872" s="14"/>
      <c r="K872" s="14"/>
      <c r="P872" s="18"/>
    </row>
    <row r="873" spans="3:16" s="12" customFormat="1">
      <c r="C873" s="7"/>
      <c r="F873" s="14"/>
      <c r="G873" s="40"/>
      <c r="H873" s="14"/>
      <c r="I873" s="14"/>
      <c r="K873" s="14"/>
      <c r="P873" s="18"/>
    </row>
    <row r="874" spans="3:16" s="12" customFormat="1">
      <c r="C874" s="7"/>
      <c r="F874" s="14"/>
      <c r="G874" s="40"/>
      <c r="H874" s="14"/>
      <c r="I874" s="14"/>
      <c r="K874" s="14"/>
      <c r="P874" s="18"/>
    </row>
    <row r="875" spans="3:16" s="12" customFormat="1">
      <c r="C875" s="7"/>
      <c r="F875" s="14"/>
      <c r="G875" s="40"/>
      <c r="H875" s="14"/>
      <c r="I875" s="14"/>
      <c r="K875" s="14"/>
      <c r="P875" s="18"/>
    </row>
    <row r="876" spans="3:16" s="12" customFormat="1">
      <c r="C876" s="7"/>
      <c r="F876" s="14"/>
      <c r="G876" s="40"/>
      <c r="H876" s="14"/>
      <c r="I876" s="14"/>
      <c r="K876" s="14"/>
      <c r="P876" s="18"/>
    </row>
    <row r="877" spans="3:16" s="12" customFormat="1">
      <c r="C877" s="7"/>
      <c r="F877" s="14"/>
      <c r="G877" s="40"/>
      <c r="H877" s="14"/>
      <c r="I877" s="14"/>
      <c r="K877" s="14"/>
      <c r="P877" s="18"/>
    </row>
    <row r="878" spans="3:16" s="12" customFormat="1">
      <c r="C878" s="7"/>
      <c r="F878" s="14"/>
      <c r="G878" s="40"/>
      <c r="H878" s="14"/>
      <c r="I878" s="14"/>
      <c r="K878" s="14"/>
      <c r="P878" s="18"/>
    </row>
    <row r="879" spans="3:16" s="12" customFormat="1">
      <c r="C879" s="7"/>
      <c r="F879" s="14"/>
      <c r="G879" s="40"/>
      <c r="H879" s="14"/>
      <c r="I879" s="14"/>
      <c r="K879" s="14"/>
      <c r="P879" s="18"/>
    </row>
    <row r="880" spans="3:16" s="12" customFormat="1">
      <c r="C880" s="7"/>
      <c r="F880" s="14"/>
      <c r="G880" s="40"/>
      <c r="H880" s="14"/>
      <c r="I880" s="14"/>
      <c r="K880" s="14"/>
      <c r="P880" s="18"/>
    </row>
    <row r="881" spans="3:16" s="12" customFormat="1">
      <c r="C881" s="7"/>
      <c r="F881" s="14"/>
      <c r="G881" s="40"/>
      <c r="H881" s="14"/>
      <c r="I881" s="14"/>
      <c r="K881" s="14"/>
      <c r="P881" s="18"/>
    </row>
    <row r="882" spans="3:16" s="12" customFormat="1">
      <c r="C882" s="7"/>
      <c r="F882" s="14"/>
      <c r="G882" s="40"/>
      <c r="H882" s="14"/>
      <c r="I882" s="14"/>
      <c r="K882" s="14"/>
      <c r="P882" s="18"/>
    </row>
    <row r="883" spans="3:16" s="12" customFormat="1">
      <c r="C883" s="7"/>
      <c r="F883" s="14"/>
      <c r="G883" s="40"/>
      <c r="H883" s="14"/>
      <c r="I883" s="14"/>
      <c r="K883" s="14"/>
      <c r="P883" s="18"/>
    </row>
    <row r="884" spans="3:16" s="12" customFormat="1">
      <c r="C884" s="7"/>
      <c r="F884" s="14"/>
      <c r="G884" s="40"/>
      <c r="H884" s="14"/>
      <c r="I884" s="14"/>
      <c r="K884" s="14"/>
      <c r="P884" s="18"/>
    </row>
    <row r="885" spans="3:16" s="12" customFormat="1">
      <c r="C885" s="7"/>
      <c r="F885" s="14"/>
      <c r="G885" s="40"/>
      <c r="H885" s="14"/>
      <c r="I885" s="14"/>
      <c r="K885" s="14"/>
      <c r="P885" s="18"/>
    </row>
    <row r="886" spans="3:16" s="12" customFormat="1">
      <c r="C886" s="7"/>
      <c r="F886" s="14"/>
      <c r="G886" s="40"/>
      <c r="H886" s="14"/>
      <c r="I886" s="14"/>
      <c r="K886" s="14"/>
      <c r="P886" s="18"/>
    </row>
    <row r="887" spans="3:16" s="12" customFormat="1">
      <c r="C887" s="7"/>
      <c r="F887" s="14"/>
      <c r="G887" s="40"/>
      <c r="H887" s="14"/>
      <c r="I887" s="14"/>
      <c r="K887" s="14"/>
      <c r="P887" s="18"/>
    </row>
    <row r="888" spans="3:16" s="12" customFormat="1">
      <c r="C888" s="7"/>
      <c r="F888" s="14"/>
      <c r="G888" s="40"/>
      <c r="H888" s="14"/>
      <c r="I888" s="14"/>
      <c r="K888" s="14"/>
      <c r="P888" s="18"/>
    </row>
    <row r="889" spans="3:16" s="12" customFormat="1">
      <c r="C889" s="7"/>
      <c r="F889" s="14"/>
      <c r="G889" s="40"/>
      <c r="H889" s="14"/>
      <c r="I889" s="14"/>
      <c r="K889" s="14"/>
      <c r="P889" s="18"/>
    </row>
    <row r="890" spans="3:16" s="12" customFormat="1">
      <c r="C890" s="7"/>
      <c r="F890" s="14"/>
      <c r="G890" s="40"/>
      <c r="H890" s="14"/>
      <c r="I890" s="14"/>
      <c r="K890" s="14"/>
      <c r="P890" s="18"/>
    </row>
    <row r="891" spans="3:16" s="12" customFormat="1">
      <c r="C891" s="7"/>
      <c r="F891" s="14"/>
      <c r="G891" s="40"/>
      <c r="H891" s="14"/>
      <c r="I891" s="14"/>
      <c r="K891" s="14"/>
      <c r="P891" s="18"/>
    </row>
    <row r="892" spans="3:16" s="12" customFormat="1">
      <c r="C892" s="7"/>
      <c r="F892" s="14"/>
      <c r="G892" s="40"/>
      <c r="H892" s="14"/>
      <c r="I892" s="14"/>
      <c r="K892" s="14"/>
      <c r="P892" s="18"/>
    </row>
    <row r="893" spans="3:16" s="12" customFormat="1">
      <c r="C893" s="7"/>
      <c r="F893" s="14"/>
      <c r="G893" s="40"/>
      <c r="H893" s="14"/>
      <c r="I893" s="14"/>
      <c r="K893" s="14"/>
      <c r="P893" s="18"/>
    </row>
    <row r="894" spans="3:16" s="12" customFormat="1">
      <c r="C894" s="7"/>
      <c r="F894" s="14"/>
      <c r="G894" s="40"/>
      <c r="H894" s="14"/>
      <c r="I894" s="14"/>
      <c r="K894" s="14"/>
      <c r="P894" s="18"/>
    </row>
    <row r="895" spans="3:16" s="12" customFormat="1">
      <c r="C895" s="7"/>
      <c r="F895" s="14"/>
      <c r="G895" s="40"/>
      <c r="H895" s="14"/>
      <c r="I895" s="14"/>
      <c r="K895" s="14"/>
      <c r="P895" s="18"/>
    </row>
    <row r="896" spans="3:16" s="12" customFormat="1">
      <c r="C896" s="7"/>
      <c r="F896" s="14"/>
      <c r="G896" s="40"/>
      <c r="H896" s="14"/>
      <c r="I896" s="14"/>
      <c r="K896" s="14"/>
      <c r="P896" s="18"/>
    </row>
    <row r="897" spans="3:16" s="12" customFormat="1">
      <c r="C897" s="7"/>
      <c r="F897" s="14"/>
      <c r="G897" s="40"/>
      <c r="H897" s="14"/>
      <c r="I897" s="14"/>
      <c r="K897" s="14"/>
      <c r="P897" s="18"/>
    </row>
    <row r="898" spans="3:16" s="12" customFormat="1">
      <c r="C898" s="7"/>
      <c r="F898" s="14"/>
      <c r="G898" s="40"/>
      <c r="H898" s="14"/>
      <c r="I898" s="14"/>
      <c r="K898" s="14"/>
      <c r="P898" s="18"/>
    </row>
    <row r="899" spans="3:16" s="12" customFormat="1">
      <c r="C899" s="7"/>
      <c r="F899" s="14"/>
      <c r="G899" s="40"/>
      <c r="H899" s="14"/>
      <c r="I899" s="14"/>
      <c r="K899" s="14"/>
      <c r="P899" s="18"/>
    </row>
    <row r="900" spans="3:16" s="12" customFormat="1">
      <c r="C900" s="7"/>
      <c r="F900" s="14"/>
      <c r="G900" s="40"/>
      <c r="H900" s="14"/>
      <c r="I900" s="14"/>
      <c r="K900" s="14"/>
      <c r="P900" s="18"/>
    </row>
    <row r="901" spans="3:16" s="12" customFormat="1">
      <c r="C901" s="7"/>
      <c r="F901" s="14"/>
      <c r="G901" s="40"/>
      <c r="H901" s="14"/>
      <c r="I901" s="14"/>
      <c r="K901" s="14"/>
      <c r="P901" s="18"/>
    </row>
    <row r="902" spans="3:16" s="12" customFormat="1">
      <c r="C902" s="7"/>
      <c r="F902" s="14"/>
      <c r="G902" s="40"/>
      <c r="H902" s="14"/>
      <c r="I902" s="14"/>
      <c r="K902" s="14"/>
      <c r="P902" s="18"/>
    </row>
    <row r="903" spans="3:16" s="12" customFormat="1">
      <c r="C903" s="7"/>
      <c r="F903" s="14"/>
      <c r="G903" s="40"/>
      <c r="H903" s="14"/>
      <c r="I903" s="14"/>
      <c r="K903" s="14"/>
      <c r="P903" s="18"/>
    </row>
    <row r="904" spans="3:16" s="12" customFormat="1">
      <c r="C904" s="7"/>
      <c r="F904" s="14"/>
      <c r="G904" s="40"/>
      <c r="H904" s="14"/>
      <c r="I904" s="14"/>
      <c r="K904" s="14"/>
      <c r="P904" s="18"/>
    </row>
    <row r="905" spans="3:16" s="12" customFormat="1">
      <c r="C905" s="7"/>
      <c r="F905" s="14"/>
      <c r="G905" s="40"/>
      <c r="H905" s="14"/>
      <c r="I905" s="14"/>
      <c r="K905" s="14"/>
      <c r="P905" s="18"/>
    </row>
    <row r="906" spans="3:16" s="12" customFormat="1">
      <c r="C906" s="7"/>
      <c r="F906" s="14"/>
      <c r="G906" s="40"/>
      <c r="H906" s="14"/>
      <c r="I906" s="14"/>
      <c r="K906" s="14"/>
      <c r="P906" s="18"/>
    </row>
    <row r="907" spans="3:16" s="12" customFormat="1">
      <c r="C907" s="7"/>
      <c r="F907" s="14"/>
      <c r="G907" s="40"/>
      <c r="H907" s="14"/>
      <c r="I907" s="14"/>
      <c r="K907" s="14"/>
      <c r="P907" s="18"/>
    </row>
    <row r="908" spans="3:16" s="12" customFormat="1">
      <c r="C908" s="7"/>
      <c r="F908" s="14"/>
      <c r="G908" s="40"/>
      <c r="H908" s="14"/>
      <c r="I908" s="14"/>
      <c r="K908" s="14"/>
      <c r="P908" s="18"/>
    </row>
    <row r="909" spans="3:16" s="12" customFormat="1">
      <c r="C909" s="7"/>
      <c r="F909" s="14"/>
      <c r="G909" s="40"/>
      <c r="H909" s="14"/>
      <c r="I909" s="14"/>
      <c r="K909" s="14"/>
      <c r="P909" s="18"/>
    </row>
    <row r="910" spans="3:16" s="12" customFormat="1">
      <c r="C910" s="7"/>
      <c r="F910" s="14"/>
      <c r="G910" s="40"/>
      <c r="H910" s="14"/>
      <c r="I910" s="14"/>
      <c r="K910" s="14"/>
      <c r="P910" s="18"/>
    </row>
    <row r="911" spans="3:16" s="12" customFormat="1">
      <c r="C911" s="7"/>
      <c r="F911" s="14"/>
      <c r="G911" s="40"/>
      <c r="H911" s="14"/>
      <c r="I911" s="14"/>
      <c r="K911" s="14"/>
      <c r="P911" s="18"/>
    </row>
    <row r="912" spans="3:16" s="12" customFormat="1">
      <c r="C912" s="7"/>
      <c r="F912" s="14"/>
      <c r="G912" s="40"/>
      <c r="H912" s="14"/>
      <c r="I912" s="14"/>
      <c r="K912" s="14"/>
      <c r="P912" s="18"/>
    </row>
    <row r="913" spans="3:16" s="12" customFormat="1">
      <c r="C913" s="7"/>
      <c r="F913" s="14"/>
      <c r="G913" s="40"/>
      <c r="H913" s="14"/>
      <c r="I913" s="14"/>
      <c r="K913" s="14"/>
      <c r="P913" s="18"/>
    </row>
    <row r="914" spans="3:16" s="12" customFormat="1">
      <c r="C914" s="7"/>
      <c r="F914" s="14"/>
      <c r="G914" s="40"/>
      <c r="H914" s="14"/>
      <c r="I914" s="14"/>
      <c r="K914" s="14"/>
      <c r="P914" s="18"/>
    </row>
    <row r="915" spans="3:16" s="12" customFormat="1">
      <c r="C915" s="7"/>
      <c r="F915" s="14"/>
      <c r="G915" s="40"/>
      <c r="H915" s="14"/>
      <c r="I915" s="14"/>
      <c r="K915" s="14"/>
      <c r="P915" s="18"/>
    </row>
    <row r="916" spans="3:16" s="12" customFormat="1">
      <c r="C916" s="7"/>
      <c r="F916" s="14"/>
      <c r="G916" s="40"/>
      <c r="H916" s="14"/>
      <c r="I916" s="14"/>
      <c r="K916" s="14"/>
      <c r="P916" s="18"/>
    </row>
    <row r="917" spans="3:16" s="12" customFormat="1">
      <c r="C917" s="7"/>
      <c r="F917" s="14"/>
      <c r="G917" s="40"/>
      <c r="H917" s="14"/>
      <c r="I917" s="14"/>
      <c r="K917" s="14"/>
      <c r="P917" s="18"/>
    </row>
    <row r="918" spans="3:16" s="12" customFormat="1">
      <c r="C918" s="7"/>
      <c r="F918" s="14"/>
      <c r="G918" s="40"/>
      <c r="H918" s="14"/>
      <c r="I918" s="14"/>
      <c r="K918" s="14"/>
      <c r="P918" s="18"/>
    </row>
    <row r="919" spans="3:16" s="12" customFormat="1">
      <c r="C919" s="7"/>
      <c r="F919" s="14"/>
      <c r="G919" s="40"/>
      <c r="H919" s="14"/>
      <c r="I919" s="14"/>
      <c r="K919" s="14"/>
      <c r="P919" s="18"/>
    </row>
    <row r="920" spans="3:16" s="12" customFormat="1">
      <c r="C920" s="7"/>
      <c r="F920" s="14"/>
      <c r="G920" s="40"/>
      <c r="H920" s="14"/>
      <c r="I920" s="14"/>
      <c r="K920" s="14"/>
      <c r="P920" s="18"/>
    </row>
    <row r="921" spans="3:16" s="12" customFormat="1">
      <c r="C921" s="7"/>
      <c r="F921" s="14"/>
      <c r="G921" s="40"/>
      <c r="H921" s="14"/>
      <c r="I921" s="14"/>
      <c r="K921" s="14"/>
      <c r="P921" s="18"/>
    </row>
    <row r="922" spans="3:16" s="12" customFormat="1">
      <c r="C922" s="7"/>
      <c r="F922" s="14"/>
      <c r="G922" s="40"/>
      <c r="H922" s="14"/>
      <c r="I922" s="14"/>
      <c r="K922" s="14"/>
      <c r="P922" s="18"/>
    </row>
    <row r="923" spans="3:16" s="12" customFormat="1">
      <c r="C923" s="7"/>
      <c r="F923" s="14"/>
      <c r="G923" s="40"/>
      <c r="H923" s="14"/>
      <c r="I923" s="14"/>
      <c r="K923" s="14"/>
      <c r="P923" s="18"/>
    </row>
    <row r="924" spans="3:16" s="12" customFormat="1">
      <c r="C924" s="7"/>
      <c r="F924" s="14"/>
      <c r="G924" s="40"/>
      <c r="H924" s="14"/>
      <c r="I924" s="14"/>
      <c r="K924" s="14"/>
      <c r="P924" s="18"/>
    </row>
    <row r="925" spans="3:16" s="12" customFormat="1">
      <c r="C925" s="7"/>
      <c r="F925" s="14"/>
      <c r="G925" s="40"/>
      <c r="H925" s="14"/>
      <c r="I925" s="14"/>
      <c r="K925" s="14"/>
      <c r="P925" s="18"/>
    </row>
    <row r="926" spans="3:16" s="12" customFormat="1">
      <c r="C926" s="7"/>
      <c r="F926" s="14"/>
      <c r="G926" s="40"/>
      <c r="H926" s="14"/>
      <c r="I926" s="14"/>
      <c r="K926" s="14"/>
      <c r="P926" s="18"/>
    </row>
    <row r="927" spans="3:16" s="12" customFormat="1">
      <c r="C927" s="7"/>
      <c r="F927" s="14"/>
      <c r="G927" s="40"/>
      <c r="H927" s="14"/>
      <c r="I927" s="14"/>
      <c r="K927" s="14"/>
      <c r="P927" s="18"/>
    </row>
    <row r="928" spans="3:16" s="12" customFormat="1">
      <c r="C928" s="7"/>
      <c r="F928" s="14"/>
      <c r="G928" s="40"/>
      <c r="H928" s="14"/>
      <c r="I928" s="14"/>
      <c r="K928" s="14"/>
      <c r="P928" s="18"/>
    </row>
    <row r="929" spans="3:16" s="12" customFormat="1">
      <c r="C929" s="7"/>
      <c r="F929" s="14"/>
      <c r="G929" s="40"/>
      <c r="H929" s="14"/>
      <c r="I929" s="14"/>
      <c r="K929" s="14"/>
      <c r="P929" s="18"/>
    </row>
    <row r="930" spans="3:16" s="12" customFormat="1">
      <c r="C930" s="7"/>
      <c r="F930" s="14"/>
      <c r="G930" s="40"/>
      <c r="H930" s="14"/>
      <c r="I930" s="14"/>
      <c r="K930" s="14"/>
      <c r="P930" s="18"/>
    </row>
    <row r="931" spans="3:16" s="12" customFormat="1">
      <c r="C931" s="7"/>
      <c r="F931" s="14"/>
      <c r="G931" s="40"/>
      <c r="H931" s="14"/>
      <c r="I931" s="14"/>
      <c r="K931" s="14"/>
      <c r="P931" s="18"/>
    </row>
    <row r="932" spans="3:16" s="12" customFormat="1">
      <c r="C932" s="7"/>
      <c r="F932" s="14"/>
      <c r="G932" s="40"/>
      <c r="H932" s="14"/>
      <c r="I932" s="14"/>
      <c r="K932" s="14"/>
      <c r="P932" s="18"/>
    </row>
    <row r="933" spans="3:16" s="12" customFormat="1">
      <c r="C933" s="7"/>
      <c r="F933" s="14"/>
      <c r="G933" s="40"/>
      <c r="H933" s="14"/>
      <c r="I933" s="14"/>
      <c r="K933" s="14"/>
      <c r="P933" s="18"/>
    </row>
    <row r="934" spans="3:16" s="12" customFormat="1">
      <c r="C934" s="7"/>
      <c r="F934" s="14"/>
      <c r="G934" s="40"/>
      <c r="H934" s="14"/>
      <c r="I934" s="14"/>
      <c r="K934" s="14"/>
      <c r="P934" s="18"/>
    </row>
    <row r="935" spans="3:16" s="12" customFormat="1">
      <c r="C935" s="7"/>
      <c r="F935" s="14"/>
      <c r="G935" s="40"/>
      <c r="H935" s="14"/>
      <c r="I935" s="14"/>
      <c r="K935" s="14"/>
      <c r="P935" s="18"/>
    </row>
    <row r="936" spans="3:16" s="12" customFormat="1">
      <c r="C936" s="7"/>
      <c r="F936" s="14"/>
      <c r="G936" s="40"/>
      <c r="H936" s="14"/>
      <c r="I936" s="14"/>
      <c r="K936" s="14"/>
      <c r="P936" s="18"/>
    </row>
    <row r="937" spans="3:16" s="12" customFormat="1">
      <c r="C937" s="7"/>
      <c r="F937" s="14"/>
      <c r="G937" s="40"/>
      <c r="H937" s="14"/>
      <c r="I937" s="14"/>
      <c r="K937" s="14"/>
      <c r="P937" s="18"/>
    </row>
    <row r="938" spans="3:16" s="12" customFormat="1">
      <c r="C938" s="7"/>
      <c r="F938" s="14"/>
      <c r="G938" s="40"/>
      <c r="H938" s="14"/>
      <c r="I938" s="14"/>
      <c r="K938" s="14"/>
      <c r="P938" s="18"/>
    </row>
    <row r="939" spans="3:16" s="12" customFormat="1">
      <c r="C939" s="7"/>
      <c r="F939" s="14"/>
      <c r="G939" s="40"/>
      <c r="H939" s="14"/>
      <c r="I939" s="14"/>
      <c r="K939" s="14"/>
      <c r="P939" s="18"/>
    </row>
    <row r="940" spans="3:16" s="12" customFormat="1">
      <c r="C940" s="7"/>
      <c r="F940" s="14"/>
      <c r="G940" s="40"/>
      <c r="H940" s="14"/>
      <c r="I940" s="14"/>
      <c r="K940" s="14"/>
      <c r="P940" s="18"/>
    </row>
    <row r="941" spans="3:16" s="12" customFormat="1">
      <c r="C941" s="7"/>
      <c r="F941" s="14"/>
      <c r="G941" s="40"/>
      <c r="H941" s="14"/>
      <c r="I941" s="14"/>
      <c r="K941" s="14"/>
      <c r="P941" s="18"/>
    </row>
    <row r="942" spans="3:16" s="12" customFormat="1">
      <c r="C942" s="7"/>
      <c r="F942" s="14"/>
      <c r="G942" s="40"/>
      <c r="H942" s="14"/>
      <c r="I942" s="14"/>
      <c r="K942" s="14"/>
      <c r="P942" s="18"/>
    </row>
    <row r="943" spans="3:16" s="12" customFormat="1">
      <c r="C943" s="7"/>
      <c r="F943" s="14"/>
      <c r="G943" s="40"/>
      <c r="H943" s="14"/>
      <c r="I943" s="14"/>
      <c r="K943" s="14"/>
      <c r="P943" s="18"/>
    </row>
    <row r="944" spans="3:16" s="12" customFormat="1">
      <c r="C944" s="7"/>
      <c r="F944" s="14"/>
      <c r="G944" s="40"/>
      <c r="H944" s="14"/>
      <c r="I944" s="14"/>
      <c r="K944" s="14"/>
      <c r="P944" s="18"/>
    </row>
    <row r="945" spans="3:16" s="12" customFormat="1">
      <c r="C945" s="7"/>
      <c r="F945" s="14"/>
      <c r="G945" s="40"/>
      <c r="H945" s="14"/>
      <c r="I945" s="14"/>
      <c r="K945" s="14"/>
      <c r="P945" s="18"/>
    </row>
    <row r="946" spans="3:16" s="12" customFormat="1">
      <c r="C946" s="7"/>
      <c r="F946" s="14"/>
      <c r="G946" s="40"/>
      <c r="H946" s="14"/>
      <c r="I946" s="14"/>
      <c r="K946" s="14"/>
      <c r="P946" s="18"/>
    </row>
    <row r="947" spans="3:16" s="12" customFormat="1">
      <c r="C947" s="7"/>
      <c r="F947" s="14"/>
      <c r="G947" s="40"/>
      <c r="H947" s="14"/>
      <c r="I947" s="14"/>
      <c r="K947" s="14"/>
      <c r="P947" s="18"/>
    </row>
    <row r="948" spans="3:16" s="12" customFormat="1">
      <c r="C948" s="7"/>
      <c r="F948" s="14"/>
      <c r="G948" s="40"/>
      <c r="H948" s="14"/>
      <c r="I948" s="14"/>
      <c r="K948" s="14"/>
      <c r="P948" s="18"/>
    </row>
    <row r="949" spans="3:16" s="12" customFormat="1">
      <c r="C949" s="7"/>
      <c r="F949" s="14"/>
      <c r="G949" s="40"/>
      <c r="H949" s="14"/>
      <c r="I949" s="14"/>
      <c r="K949" s="14"/>
      <c r="P949" s="18"/>
    </row>
    <row r="950" spans="3:16" s="12" customFormat="1">
      <c r="C950" s="7"/>
      <c r="F950" s="14"/>
      <c r="G950" s="40"/>
      <c r="H950" s="14"/>
      <c r="I950" s="14"/>
      <c r="K950" s="14"/>
      <c r="P950" s="18"/>
    </row>
    <row r="951" spans="3:16" s="12" customFormat="1">
      <c r="C951" s="7"/>
      <c r="F951" s="14"/>
      <c r="G951" s="40"/>
      <c r="H951" s="14"/>
      <c r="I951" s="14"/>
      <c r="K951" s="14"/>
      <c r="P951" s="18"/>
    </row>
    <row r="952" spans="3:16" s="12" customFormat="1">
      <c r="C952" s="7"/>
      <c r="F952" s="14"/>
      <c r="G952" s="40"/>
      <c r="H952" s="14"/>
      <c r="I952" s="14"/>
      <c r="K952" s="14"/>
      <c r="P952" s="18"/>
    </row>
    <row r="953" spans="3:16" s="12" customFormat="1">
      <c r="C953" s="7"/>
      <c r="F953" s="14"/>
      <c r="G953" s="40"/>
      <c r="H953" s="14"/>
      <c r="I953" s="14"/>
      <c r="K953" s="14"/>
      <c r="P953" s="18"/>
    </row>
    <row r="954" spans="3:16" s="12" customFormat="1">
      <c r="C954" s="7"/>
      <c r="F954" s="14"/>
      <c r="G954" s="40"/>
      <c r="H954" s="14"/>
      <c r="I954" s="14"/>
      <c r="K954" s="14"/>
      <c r="P954" s="18"/>
    </row>
    <row r="955" spans="3:16" s="12" customFormat="1">
      <c r="C955" s="7"/>
      <c r="F955" s="14"/>
      <c r="G955" s="40"/>
      <c r="H955" s="14"/>
      <c r="I955" s="14"/>
      <c r="K955" s="14"/>
      <c r="P955" s="18"/>
    </row>
    <row r="956" spans="3:16" s="12" customFormat="1">
      <c r="C956" s="7"/>
      <c r="F956" s="14"/>
      <c r="G956" s="40"/>
      <c r="H956" s="14"/>
      <c r="I956" s="14"/>
      <c r="K956" s="14"/>
      <c r="P956" s="18"/>
    </row>
    <row r="957" spans="3:16" s="12" customFormat="1">
      <c r="C957" s="7"/>
      <c r="F957" s="14"/>
      <c r="G957" s="40"/>
      <c r="H957" s="14"/>
      <c r="I957" s="14"/>
      <c r="K957" s="14"/>
      <c r="P957" s="18"/>
    </row>
    <row r="958" spans="3:16" s="12" customFormat="1">
      <c r="C958" s="7"/>
      <c r="F958" s="14"/>
      <c r="G958" s="40"/>
      <c r="H958" s="14"/>
      <c r="I958" s="14"/>
      <c r="K958" s="14"/>
      <c r="P958" s="18"/>
    </row>
    <row r="959" spans="3:16" s="12" customFormat="1">
      <c r="C959" s="7"/>
      <c r="F959" s="14"/>
      <c r="G959" s="40"/>
      <c r="H959" s="14"/>
      <c r="I959" s="14"/>
      <c r="K959" s="14"/>
      <c r="P959" s="18"/>
    </row>
    <row r="960" spans="3:16" s="12" customFormat="1">
      <c r="C960" s="7"/>
      <c r="F960" s="14"/>
      <c r="G960" s="40"/>
      <c r="H960" s="14"/>
      <c r="I960" s="14"/>
      <c r="K960" s="14"/>
      <c r="P960" s="18"/>
    </row>
    <row r="961" spans="3:16" s="12" customFormat="1">
      <c r="C961" s="7"/>
      <c r="F961" s="14"/>
      <c r="G961" s="40"/>
      <c r="H961" s="14"/>
      <c r="I961" s="14"/>
      <c r="K961" s="14"/>
      <c r="P961" s="18"/>
    </row>
    <row r="962" spans="3:16" s="12" customFormat="1">
      <c r="C962" s="7"/>
      <c r="F962" s="14"/>
      <c r="G962" s="40"/>
      <c r="H962" s="14"/>
      <c r="I962" s="14"/>
      <c r="K962" s="14"/>
      <c r="P962" s="18"/>
    </row>
    <row r="963" spans="3:16" s="12" customFormat="1">
      <c r="C963" s="7"/>
      <c r="F963" s="14"/>
      <c r="G963" s="40"/>
      <c r="H963" s="14"/>
      <c r="I963" s="14"/>
      <c r="K963" s="14"/>
      <c r="P963" s="18"/>
    </row>
    <row r="964" spans="3:16" s="12" customFormat="1">
      <c r="C964" s="7"/>
      <c r="F964" s="14"/>
      <c r="G964" s="40"/>
      <c r="H964" s="14"/>
      <c r="I964" s="14"/>
      <c r="K964" s="14"/>
      <c r="P964" s="18"/>
    </row>
    <row r="965" spans="3:16" s="12" customFormat="1">
      <c r="C965" s="7"/>
      <c r="F965" s="14"/>
      <c r="G965" s="40"/>
      <c r="H965" s="14"/>
      <c r="I965" s="14"/>
      <c r="K965" s="14"/>
      <c r="P965" s="18"/>
    </row>
    <row r="966" spans="3:16" s="12" customFormat="1">
      <c r="C966" s="7"/>
      <c r="F966" s="14"/>
      <c r="G966" s="40"/>
      <c r="H966" s="14"/>
      <c r="I966" s="14"/>
      <c r="K966" s="14"/>
      <c r="P966" s="18"/>
    </row>
    <row r="967" spans="3:16" s="12" customFormat="1">
      <c r="C967" s="7"/>
      <c r="F967" s="14"/>
      <c r="G967" s="40"/>
      <c r="H967" s="14"/>
      <c r="I967" s="14"/>
      <c r="K967" s="14"/>
      <c r="P967" s="18"/>
    </row>
    <row r="968" spans="3:16" s="12" customFormat="1">
      <c r="C968" s="7"/>
      <c r="F968" s="14"/>
      <c r="G968" s="40"/>
      <c r="H968" s="14"/>
      <c r="I968" s="14"/>
      <c r="K968" s="14"/>
      <c r="P968" s="18"/>
    </row>
    <row r="969" spans="3:16" s="12" customFormat="1">
      <c r="C969" s="7"/>
      <c r="F969" s="14"/>
      <c r="G969" s="40"/>
      <c r="H969" s="14"/>
      <c r="I969" s="14"/>
      <c r="K969" s="14"/>
      <c r="P969" s="18"/>
    </row>
    <row r="970" spans="3:16" s="12" customFormat="1">
      <c r="C970" s="7"/>
      <c r="F970" s="14"/>
      <c r="G970" s="40"/>
      <c r="H970" s="14"/>
      <c r="I970" s="14"/>
      <c r="K970" s="14"/>
      <c r="P970" s="18"/>
    </row>
    <row r="971" spans="3:16" s="12" customFormat="1">
      <c r="C971" s="7"/>
      <c r="F971" s="14"/>
      <c r="G971" s="40"/>
      <c r="H971" s="14"/>
      <c r="I971" s="14"/>
      <c r="K971" s="14"/>
      <c r="P971" s="18"/>
    </row>
    <row r="972" spans="3:16" s="12" customFormat="1">
      <c r="C972" s="7"/>
      <c r="F972" s="14"/>
      <c r="G972" s="40"/>
      <c r="H972" s="14"/>
      <c r="I972" s="14"/>
      <c r="K972" s="14"/>
      <c r="P972" s="18"/>
    </row>
    <row r="973" spans="3:16" s="12" customFormat="1">
      <c r="C973" s="7"/>
      <c r="F973" s="14"/>
      <c r="G973" s="40"/>
      <c r="H973" s="14"/>
      <c r="I973" s="14"/>
      <c r="K973" s="14"/>
      <c r="P973" s="18"/>
    </row>
    <row r="974" spans="3:16" s="12" customFormat="1">
      <c r="C974" s="7"/>
      <c r="F974" s="14"/>
      <c r="G974" s="40"/>
      <c r="H974" s="14"/>
      <c r="I974" s="14"/>
      <c r="K974" s="14"/>
      <c r="P974" s="18"/>
    </row>
    <row r="975" spans="3:16" s="12" customFormat="1">
      <c r="C975" s="7"/>
      <c r="F975" s="14"/>
      <c r="G975" s="40"/>
      <c r="H975" s="14"/>
      <c r="I975" s="14"/>
      <c r="K975" s="14"/>
      <c r="P975" s="18"/>
    </row>
    <row r="976" spans="3:16" s="12" customFormat="1">
      <c r="C976" s="7"/>
      <c r="F976" s="14"/>
      <c r="G976" s="40"/>
      <c r="H976" s="14"/>
      <c r="I976" s="14"/>
      <c r="K976" s="14"/>
      <c r="P976" s="18"/>
    </row>
    <row r="977" spans="3:16" s="12" customFormat="1">
      <c r="C977" s="7"/>
      <c r="F977" s="14"/>
      <c r="G977" s="40"/>
      <c r="H977" s="14"/>
      <c r="I977" s="14"/>
      <c r="K977" s="14"/>
      <c r="P977" s="18"/>
    </row>
    <row r="978" spans="3:16" s="12" customFormat="1">
      <c r="C978" s="7"/>
      <c r="F978" s="14"/>
      <c r="G978" s="40"/>
      <c r="H978" s="14"/>
      <c r="I978" s="14"/>
      <c r="K978" s="14"/>
      <c r="P978" s="18"/>
    </row>
    <row r="979" spans="3:16" s="12" customFormat="1">
      <c r="C979" s="7"/>
      <c r="F979" s="14"/>
      <c r="G979" s="40"/>
      <c r="H979" s="14"/>
      <c r="I979" s="14"/>
      <c r="K979" s="14"/>
      <c r="P979" s="18"/>
    </row>
    <row r="980" spans="3:16" s="12" customFormat="1">
      <c r="C980" s="7"/>
      <c r="F980" s="14"/>
      <c r="G980" s="40"/>
      <c r="H980" s="14"/>
      <c r="I980" s="14"/>
      <c r="K980" s="14"/>
      <c r="P980" s="18"/>
    </row>
    <row r="981" spans="3:16" s="12" customFormat="1">
      <c r="C981" s="7"/>
      <c r="F981" s="14"/>
      <c r="G981" s="40"/>
      <c r="H981" s="14"/>
      <c r="I981" s="14"/>
      <c r="K981" s="14"/>
      <c r="P981" s="18"/>
    </row>
    <row r="982" spans="3:16" s="12" customFormat="1">
      <c r="C982" s="7"/>
      <c r="F982" s="14"/>
      <c r="G982" s="40"/>
      <c r="H982" s="14"/>
      <c r="I982" s="14"/>
      <c r="K982" s="14"/>
      <c r="P982" s="18"/>
    </row>
    <row r="983" spans="3:16" s="12" customFormat="1">
      <c r="C983" s="7"/>
      <c r="F983" s="14"/>
      <c r="G983" s="40"/>
      <c r="H983" s="14"/>
      <c r="I983" s="14"/>
      <c r="K983" s="14"/>
      <c r="P983" s="18"/>
    </row>
    <row r="984" spans="3:16" s="12" customFormat="1">
      <c r="C984" s="7"/>
      <c r="F984" s="14"/>
      <c r="G984" s="40"/>
      <c r="H984" s="14"/>
      <c r="I984" s="14"/>
      <c r="K984" s="14"/>
      <c r="P984" s="18"/>
    </row>
    <row r="985" spans="3:16" s="12" customFormat="1">
      <c r="C985" s="7"/>
      <c r="F985" s="14"/>
      <c r="G985" s="40"/>
      <c r="H985" s="14"/>
      <c r="I985" s="14"/>
      <c r="K985" s="14"/>
      <c r="P985" s="18"/>
    </row>
    <row r="986" spans="3:16" s="12" customFormat="1">
      <c r="C986" s="7"/>
      <c r="F986" s="14"/>
      <c r="G986" s="40"/>
      <c r="H986" s="14"/>
      <c r="I986" s="14"/>
      <c r="K986" s="14"/>
      <c r="P986" s="18"/>
    </row>
    <row r="987" spans="3:16" s="12" customFormat="1">
      <c r="C987" s="7"/>
      <c r="F987" s="14"/>
      <c r="G987" s="40"/>
      <c r="H987" s="14"/>
      <c r="I987" s="14"/>
      <c r="K987" s="14"/>
      <c r="P987" s="18"/>
    </row>
    <row r="988" spans="3:16" s="12" customFormat="1">
      <c r="C988" s="7"/>
      <c r="F988" s="14"/>
      <c r="G988" s="40"/>
      <c r="H988" s="14"/>
      <c r="I988" s="14"/>
      <c r="K988" s="14"/>
      <c r="P988" s="18"/>
    </row>
    <row r="989" spans="3:16" s="12" customFormat="1">
      <c r="C989" s="7"/>
      <c r="F989" s="14"/>
      <c r="G989" s="40"/>
      <c r="H989" s="14"/>
      <c r="I989" s="14"/>
      <c r="K989" s="14"/>
      <c r="P989" s="18"/>
    </row>
    <row r="990" spans="3:16" s="12" customFormat="1">
      <c r="C990" s="7"/>
      <c r="F990" s="14"/>
      <c r="G990" s="40"/>
      <c r="H990" s="14"/>
      <c r="I990" s="14"/>
      <c r="K990" s="14"/>
      <c r="P990" s="18"/>
    </row>
    <row r="991" spans="3:16" s="12" customFormat="1">
      <c r="C991" s="7"/>
      <c r="F991" s="14"/>
      <c r="G991" s="40"/>
      <c r="H991" s="14"/>
      <c r="I991" s="14"/>
      <c r="K991" s="14"/>
      <c r="P991" s="18"/>
    </row>
    <row r="992" spans="3:16" s="12" customFormat="1">
      <c r="C992" s="7"/>
      <c r="F992" s="14"/>
      <c r="G992" s="40"/>
      <c r="H992" s="14"/>
      <c r="I992" s="14"/>
      <c r="K992" s="14"/>
      <c r="P992" s="18"/>
    </row>
    <row r="993" spans="3:16" s="12" customFormat="1">
      <c r="C993" s="7"/>
      <c r="F993" s="14"/>
      <c r="G993" s="40"/>
      <c r="H993" s="14"/>
      <c r="I993" s="14"/>
      <c r="K993" s="14"/>
      <c r="P993" s="18"/>
    </row>
    <row r="994" spans="3:16" s="12" customFormat="1">
      <c r="C994" s="7"/>
      <c r="F994" s="14"/>
      <c r="G994" s="40"/>
      <c r="H994" s="14"/>
      <c r="I994" s="14"/>
      <c r="K994" s="14"/>
      <c r="P994" s="18"/>
    </row>
    <row r="995" spans="3:16" s="12" customFormat="1">
      <c r="C995" s="7"/>
      <c r="F995" s="14"/>
      <c r="G995" s="40"/>
      <c r="H995" s="14"/>
      <c r="I995" s="14"/>
      <c r="K995" s="14"/>
      <c r="P995" s="18"/>
    </row>
    <row r="996" spans="3:16" s="12" customFormat="1">
      <c r="C996" s="7"/>
      <c r="F996" s="14"/>
      <c r="G996" s="40"/>
      <c r="H996" s="14"/>
      <c r="I996" s="14"/>
      <c r="K996" s="14"/>
      <c r="P996" s="18"/>
    </row>
    <row r="997" spans="3:16" s="12" customFormat="1">
      <c r="C997" s="7"/>
      <c r="F997" s="14"/>
      <c r="G997" s="40"/>
      <c r="H997" s="14"/>
      <c r="I997" s="14"/>
      <c r="K997" s="14"/>
      <c r="P997" s="18"/>
    </row>
    <row r="998" spans="3:16" s="12" customFormat="1">
      <c r="C998" s="7"/>
      <c r="F998" s="14"/>
      <c r="G998" s="40"/>
      <c r="H998" s="14"/>
      <c r="I998" s="14"/>
      <c r="K998" s="14"/>
      <c r="P998" s="18"/>
    </row>
    <row r="999" spans="3:16" s="12" customFormat="1">
      <c r="C999" s="7"/>
      <c r="F999" s="14"/>
      <c r="G999" s="40"/>
      <c r="H999" s="14"/>
      <c r="I999" s="14"/>
      <c r="K999" s="14"/>
      <c r="P999" s="18"/>
    </row>
    <row r="1000" spans="3:16" s="12" customFormat="1">
      <c r="C1000" s="7"/>
      <c r="F1000" s="14"/>
      <c r="G1000" s="40"/>
      <c r="H1000" s="14"/>
      <c r="I1000" s="14"/>
      <c r="K1000" s="14"/>
      <c r="P1000" s="18"/>
    </row>
    <row r="1001" spans="3:16" s="12" customFormat="1">
      <c r="C1001" s="7"/>
      <c r="F1001" s="14"/>
      <c r="G1001" s="40"/>
      <c r="H1001" s="14"/>
      <c r="I1001" s="14"/>
      <c r="K1001" s="14"/>
      <c r="P1001" s="18"/>
    </row>
    <row r="1002" spans="3:16" s="12" customFormat="1">
      <c r="C1002" s="7"/>
      <c r="F1002" s="14"/>
      <c r="G1002" s="40"/>
      <c r="H1002" s="14"/>
      <c r="I1002" s="14"/>
      <c r="K1002" s="14"/>
      <c r="P1002" s="18"/>
    </row>
    <row r="1003" spans="3:16" s="12" customFormat="1">
      <c r="C1003" s="7"/>
      <c r="F1003" s="14"/>
      <c r="G1003" s="40"/>
      <c r="H1003" s="14"/>
      <c r="I1003" s="14"/>
      <c r="K1003" s="14"/>
      <c r="P1003" s="18"/>
    </row>
    <row r="1004" spans="3:16" s="12" customFormat="1">
      <c r="C1004" s="7"/>
      <c r="F1004" s="14"/>
      <c r="G1004" s="40"/>
      <c r="H1004" s="14"/>
      <c r="I1004" s="14"/>
      <c r="K1004" s="14"/>
      <c r="P1004" s="18"/>
    </row>
    <row r="1005" spans="3:16" s="12" customFormat="1">
      <c r="C1005" s="7"/>
      <c r="F1005" s="14"/>
      <c r="G1005" s="40"/>
      <c r="H1005" s="14"/>
      <c r="I1005" s="14"/>
      <c r="K1005" s="14"/>
      <c r="P1005" s="18"/>
    </row>
    <row r="1006" spans="3:16" s="12" customFormat="1">
      <c r="C1006" s="7"/>
      <c r="F1006" s="14"/>
      <c r="G1006" s="40"/>
      <c r="H1006" s="14"/>
      <c r="I1006" s="14"/>
      <c r="K1006" s="14"/>
      <c r="P1006" s="18"/>
    </row>
    <row r="1007" spans="3:16" s="12" customFormat="1">
      <c r="C1007" s="7"/>
      <c r="F1007" s="14"/>
      <c r="G1007" s="40"/>
      <c r="H1007" s="14"/>
      <c r="I1007" s="14"/>
      <c r="K1007" s="14"/>
      <c r="P1007" s="18"/>
    </row>
    <row r="1008" spans="3:16" s="12" customFormat="1">
      <c r="C1008" s="7"/>
      <c r="F1008" s="14"/>
      <c r="G1008" s="40"/>
      <c r="H1008" s="14"/>
      <c r="I1008" s="14"/>
      <c r="K1008" s="14"/>
      <c r="P1008" s="18"/>
    </row>
    <row r="1009" spans="3:16" s="12" customFormat="1">
      <c r="C1009" s="7"/>
      <c r="F1009" s="14"/>
      <c r="G1009" s="40"/>
      <c r="H1009" s="14"/>
      <c r="I1009" s="14"/>
      <c r="K1009" s="14"/>
      <c r="P1009" s="18"/>
    </row>
    <row r="1010" spans="3:16" s="12" customFormat="1">
      <c r="C1010" s="7"/>
      <c r="F1010" s="14"/>
      <c r="G1010" s="40"/>
      <c r="H1010" s="14"/>
      <c r="I1010" s="14"/>
      <c r="K1010" s="14"/>
      <c r="P1010" s="18"/>
    </row>
    <row r="1011" spans="3:16" s="12" customFormat="1">
      <c r="C1011" s="7"/>
      <c r="F1011" s="14"/>
      <c r="G1011" s="40"/>
      <c r="H1011" s="14"/>
      <c r="I1011" s="14"/>
      <c r="K1011" s="14"/>
      <c r="P1011" s="18"/>
    </row>
    <row r="1012" spans="3:16" s="12" customFormat="1">
      <c r="C1012" s="7"/>
      <c r="F1012" s="14"/>
      <c r="G1012" s="40"/>
      <c r="H1012" s="14"/>
      <c r="I1012" s="14"/>
      <c r="K1012" s="14"/>
      <c r="P1012" s="18"/>
    </row>
    <row r="1013" spans="3:16" s="12" customFormat="1">
      <c r="C1013" s="7"/>
      <c r="F1013" s="14"/>
      <c r="G1013" s="40"/>
      <c r="H1013" s="14"/>
      <c r="I1013" s="14"/>
      <c r="K1013" s="14"/>
      <c r="P1013" s="18"/>
    </row>
    <row r="1014" spans="3:16" s="12" customFormat="1">
      <c r="C1014" s="7"/>
      <c r="F1014" s="14"/>
      <c r="G1014" s="40"/>
      <c r="H1014" s="14"/>
      <c r="I1014" s="14"/>
      <c r="K1014" s="14"/>
      <c r="P1014" s="18"/>
    </row>
    <row r="1015" spans="3:16" s="12" customFormat="1">
      <c r="C1015" s="7"/>
      <c r="F1015" s="14"/>
      <c r="G1015" s="40"/>
      <c r="H1015" s="14"/>
      <c r="I1015" s="14"/>
      <c r="K1015" s="14"/>
      <c r="P1015" s="18"/>
    </row>
    <row r="1016" spans="3:16" s="12" customFormat="1">
      <c r="C1016" s="7"/>
      <c r="F1016" s="14"/>
      <c r="G1016" s="40"/>
      <c r="H1016" s="14"/>
      <c r="I1016" s="14"/>
      <c r="K1016" s="14"/>
      <c r="P1016" s="18"/>
    </row>
    <row r="1017" spans="3:16" s="12" customFormat="1">
      <c r="C1017" s="7"/>
      <c r="F1017" s="14"/>
      <c r="G1017" s="40"/>
      <c r="H1017" s="14"/>
      <c r="I1017" s="14"/>
      <c r="K1017" s="14"/>
      <c r="P1017" s="18"/>
    </row>
    <row r="1018" spans="3:16" s="12" customFormat="1">
      <c r="C1018" s="7"/>
      <c r="F1018" s="14"/>
      <c r="G1018" s="40"/>
      <c r="H1018" s="14"/>
      <c r="I1018" s="14"/>
      <c r="K1018" s="14"/>
      <c r="P1018" s="18"/>
    </row>
    <row r="1019" spans="3:16" s="12" customFormat="1">
      <c r="C1019" s="7"/>
      <c r="F1019" s="14"/>
      <c r="G1019" s="40"/>
      <c r="H1019" s="14"/>
      <c r="I1019" s="14"/>
      <c r="K1019" s="14"/>
      <c r="P1019" s="18"/>
    </row>
    <row r="1020" spans="3:16" s="12" customFormat="1">
      <c r="C1020" s="7"/>
      <c r="F1020" s="14"/>
      <c r="G1020" s="40"/>
      <c r="H1020" s="14"/>
      <c r="I1020" s="14"/>
      <c r="K1020" s="14"/>
      <c r="P1020" s="18"/>
    </row>
    <row r="1021" spans="3:16" s="12" customFormat="1">
      <c r="C1021" s="7"/>
      <c r="F1021" s="14"/>
      <c r="G1021" s="40"/>
      <c r="H1021" s="14"/>
      <c r="I1021" s="14"/>
      <c r="K1021" s="14"/>
      <c r="P1021" s="18"/>
    </row>
    <row r="1022" spans="3:16" s="12" customFormat="1">
      <c r="C1022" s="7"/>
      <c r="F1022" s="14"/>
      <c r="G1022" s="40"/>
      <c r="H1022" s="14"/>
      <c r="I1022" s="14"/>
      <c r="K1022" s="14"/>
      <c r="P1022" s="18"/>
    </row>
    <row r="1023" spans="3:16" s="12" customFormat="1">
      <c r="C1023" s="7"/>
      <c r="F1023" s="14"/>
      <c r="G1023" s="40"/>
      <c r="H1023" s="14"/>
      <c r="I1023" s="14"/>
      <c r="K1023" s="14"/>
      <c r="P1023" s="18"/>
    </row>
    <row r="1024" spans="3:16" s="12" customFormat="1">
      <c r="C1024" s="7"/>
      <c r="F1024" s="14"/>
      <c r="G1024" s="40"/>
      <c r="H1024" s="14"/>
      <c r="I1024" s="14"/>
      <c r="K1024" s="14"/>
      <c r="P1024" s="18"/>
    </row>
    <row r="1025" spans="3:16" s="12" customFormat="1">
      <c r="C1025" s="7"/>
      <c r="F1025" s="14"/>
      <c r="G1025" s="40"/>
      <c r="H1025" s="14"/>
      <c r="I1025" s="14"/>
      <c r="K1025" s="14"/>
      <c r="P1025" s="18"/>
    </row>
    <row r="1026" spans="3:16" s="12" customFormat="1">
      <c r="C1026" s="7"/>
      <c r="F1026" s="14"/>
      <c r="G1026" s="40"/>
      <c r="H1026" s="14"/>
      <c r="I1026" s="14"/>
      <c r="K1026" s="14"/>
      <c r="P1026" s="18"/>
    </row>
    <row r="1027" spans="3:16" s="12" customFormat="1">
      <c r="C1027" s="7"/>
      <c r="F1027" s="14"/>
      <c r="G1027" s="40"/>
      <c r="H1027" s="14"/>
      <c r="I1027" s="14"/>
      <c r="K1027" s="14"/>
      <c r="P1027" s="18"/>
    </row>
    <row r="1028" spans="3:16" s="12" customFormat="1">
      <c r="C1028" s="7"/>
      <c r="F1028" s="14"/>
      <c r="G1028" s="40"/>
      <c r="H1028" s="14"/>
      <c r="I1028" s="14"/>
      <c r="K1028" s="14"/>
      <c r="P1028" s="18"/>
    </row>
    <row r="1029" spans="3:16" s="12" customFormat="1">
      <c r="C1029" s="7"/>
      <c r="F1029" s="14"/>
      <c r="G1029" s="40"/>
      <c r="H1029" s="14"/>
      <c r="I1029" s="14"/>
      <c r="K1029" s="14"/>
      <c r="P1029" s="18"/>
    </row>
    <row r="1030" spans="3:16" s="12" customFormat="1">
      <c r="C1030" s="7"/>
      <c r="F1030" s="14"/>
      <c r="G1030" s="40"/>
      <c r="H1030" s="14"/>
      <c r="I1030" s="14"/>
      <c r="K1030" s="14"/>
      <c r="P1030" s="18"/>
    </row>
    <row r="1031" spans="3:16" s="12" customFormat="1">
      <c r="C1031" s="7"/>
      <c r="F1031" s="14"/>
      <c r="G1031" s="40"/>
      <c r="H1031" s="14"/>
      <c r="I1031" s="14"/>
      <c r="K1031" s="14"/>
      <c r="P1031" s="18"/>
    </row>
    <row r="1032" spans="3:16" s="12" customFormat="1">
      <c r="C1032" s="7"/>
      <c r="F1032" s="14"/>
      <c r="G1032" s="40"/>
      <c r="H1032" s="14"/>
      <c r="I1032" s="14"/>
      <c r="K1032" s="14"/>
      <c r="P1032" s="18"/>
    </row>
    <row r="1033" spans="3:16" s="12" customFormat="1">
      <c r="C1033" s="7"/>
      <c r="F1033" s="14"/>
      <c r="G1033" s="40"/>
      <c r="H1033" s="14"/>
      <c r="I1033" s="14"/>
      <c r="K1033" s="14"/>
      <c r="P1033" s="18"/>
    </row>
    <row r="1034" spans="3:16" s="12" customFormat="1">
      <c r="C1034" s="7"/>
      <c r="F1034" s="14"/>
      <c r="G1034" s="40"/>
      <c r="H1034" s="14"/>
      <c r="I1034" s="14"/>
      <c r="K1034" s="14"/>
      <c r="P1034" s="18"/>
    </row>
    <row r="1035" spans="3:16" s="12" customFormat="1">
      <c r="C1035" s="7"/>
      <c r="F1035" s="14"/>
      <c r="G1035" s="40"/>
      <c r="H1035" s="14"/>
      <c r="I1035" s="14"/>
      <c r="K1035" s="14"/>
      <c r="P1035" s="18"/>
    </row>
    <row r="1036" spans="3:16" s="12" customFormat="1">
      <c r="C1036" s="7"/>
      <c r="F1036" s="14"/>
      <c r="G1036" s="40"/>
      <c r="H1036" s="14"/>
      <c r="I1036" s="14"/>
      <c r="K1036" s="14"/>
      <c r="P1036" s="18"/>
    </row>
    <row r="1037" spans="3:16" s="12" customFormat="1">
      <c r="C1037" s="7"/>
      <c r="F1037" s="14"/>
      <c r="G1037" s="40"/>
      <c r="H1037" s="14"/>
      <c r="I1037" s="14"/>
      <c r="K1037" s="14"/>
      <c r="P1037" s="18"/>
    </row>
    <row r="1038" spans="3:16" s="12" customFormat="1">
      <c r="C1038" s="7"/>
      <c r="F1038" s="14"/>
      <c r="G1038" s="40"/>
      <c r="H1038" s="14"/>
      <c r="I1038" s="14"/>
      <c r="K1038" s="14"/>
      <c r="P1038" s="18"/>
    </row>
    <row r="1039" spans="3:16" s="12" customFormat="1">
      <c r="C1039" s="7"/>
      <c r="F1039" s="14"/>
      <c r="G1039" s="40"/>
      <c r="H1039" s="14"/>
      <c r="I1039" s="14"/>
      <c r="K1039" s="14"/>
      <c r="P1039" s="18"/>
    </row>
    <row r="1040" spans="3:16" s="12" customFormat="1">
      <c r="C1040" s="7"/>
      <c r="F1040" s="14"/>
      <c r="G1040" s="40"/>
      <c r="H1040" s="14"/>
      <c r="I1040" s="14"/>
      <c r="K1040" s="14"/>
      <c r="P1040" s="18"/>
    </row>
    <row r="1041" spans="3:16" s="12" customFormat="1">
      <c r="C1041" s="7"/>
      <c r="F1041" s="14"/>
      <c r="G1041" s="40"/>
      <c r="H1041" s="14"/>
      <c r="I1041" s="14"/>
      <c r="K1041" s="14"/>
      <c r="P1041" s="18"/>
    </row>
    <row r="1042" spans="3:16" s="12" customFormat="1">
      <c r="C1042" s="7"/>
      <c r="F1042" s="14"/>
      <c r="G1042" s="40"/>
      <c r="H1042" s="14"/>
      <c r="I1042" s="14"/>
      <c r="K1042" s="14"/>
      <c r="P1042" s="18"/>
    </row>
    <row r="1043" spans="3:16" s="12" customFormat="1">
      <c r="C1043" s="7"/>
      <c r="F1043" s="14"/>
      <c r="G1043" s="40"/>
      <c r="H1043" s="14"/>
      <c r="I1043" s="14"/>
      <c r="K1043" s="14"/>
      <c r="P1043" s="18"/>
    </row>
    <row r="1044" spans="3:16" s="12" customFormat="1">
      <c r="C1044" s="7"/>
      <c r="F1044" s="14"/>
      <c r="G1044" s="40"/>
      <c r="H1044" s="14"/>
      <c r="I1044" s="14"/>
      <c r="K1044" s="14"/>
      <c r="P1044" s="18"/>
    </row>
    <row r="1045" spans="3:16" s="12" customFormat="1">
      <c r="C1045" s="7"/>
      <c r="F1045" s="14"/>
      <c r="G1045" s="40"/>
      <c r="H1045" s="14"/>
      <c r="I1045" s="14"/>
      <c r="K1045" s="14"/>
      <c r="P1045" s="18"/>
    </row>
    <row r="1046" spans="3:16" s="12" customFormat="1">
      <c r="C1046" s="7"/>
      <c r="F1046" s="14"/>
      <c r="G1046" s="40"/>
      <c r="H1046" s="14"/>
      <c r="I1046" s="14"/>
      <c r="K1046" s="14"/>
      <c r="P1046" s="18"/>
    </row>
    <row r="1047" spans="3:16" s="12" customFormat="1">
      <c r="C1047" s="7"/>
      <c r="F1047" s="14"/>
      <c r="G1047" s="40"/>
      <c r="H1047" s="14"/>
      <c r="I1047" s="14"/>
      <c r="K1047" s="14"/>
      <c r="P1047" s="18"/>
    </row>
    <row r="1048" spans="3:16" s="12" customFormat="1">
      <c r="C1048" s="7"/>
      <c r="F1048" s="14"/>
      <c r="G1048" s="40"/>
      <c r="H1048" s="14"/>
      <c r="I1048" s="14"/>
      <c r="K1048" s="14"/>
      <c r="P1048" s="18"/>
    </row>
    <row r="1049" spans="3:16" s="12" customFormat="1">
      <c r="C1049" s="7"/>
      <c r="F1049" s="14"/>
      <c r="G1049" s="40"/>
      <c r="H1049" s="14"/>
      <c r="I1049" s="14"/>
      <c r="K1049" s="14"/>
      <c r="P1049" s="18"/>
    </row>
    <row r="1050" spans="3:16" s="12" customFormat="1">
      <c r="C1050" s="7"/>
      <c r="F1050" s="14"/>
      <c r="G1050" s="40"/>
      <c r="H1050" s="14"/>
      <c r="I1050" s="14"/>
      <c r="K1050" s="14"/>
      <c r="P1050" s="18"/>
    </row>
    <row r="1051" spans="3:16" s="12" customFormat="1">
      <c r="C1051" s="7"/>
      <c r="F1051" s="14"/>
      <c r="G1051" s="40"/>
      <c r="H1051" s="14"/>
      <c r="I1051" s="14"/>
      <c r="K1051" s="14"/>
      <c r="P1051" s="18"/>
    </row>
    <row r="1052" spans="3:16" s="12" customFormat="1">
      <c r="C1052" s="7"/>
      <c r="F1052" s="14"/>
      <c r="G1052" s="40"/>
      <c r="H1052" s="14"/>
      <c r="I1052" s="14"/>
      <c r="K1052" s="14"/>
      <c r="P1052" s="18"/>
    </row>
    <row r="1053" spans="3:16" s="12" customFormat="1">
      <c r="C1053" s="7"/>
      <c r="F1053" s="14"/>
      <c r="G1053" s="40"/>
      <c r="H1053" s="14"/>
      <c r="I1053" s="14"/>
      <c r="K1053" s="14"/>
      <c r="P1053" s="18"/>
    </row>
    <row r="1054" spans="3:16" s="12" customFormat="1">
      <c r="C1054" s="7"/>
      <c r="F1054" s="14"/>
      <c r="G1054" s="40"/>
      <c r="H1054" s="14"/>
      <c r="I1054" s="14"/>
      <c r="K1054" s="14"/>
      <c r="P1054" s="18"/>
    </row>
    <row r="1055" spans="3:16" s="12" customFormat="1">
      <c r="C1055" s="7"/>
      <c r="F1055" s="14"/>
      <c r="G1055" s="40"/>
      <c r="H1055" s="14"/>
      <c r="I1055" s="14"/>
      <c r="K1055" s="14"/>
      <c r="P1055" s="18"/>
    </row>
    <row r="1056" spans="3:16" s="12" customFormat="1">
      <c r="C1056" s="7"/>
      <c r="F1056" s="14"/>
      <c r="G1056" s="40"/>
      <c r="H1056" s="14"/>
      <c r="I1056" s="14"/>
      <c r="K1056" s="14"/>
      <c r="P1056" s="18"/>
    </row>
    <row r="1057" spans="3:16" s="12" customFormat="1">
      <c r="C1057" s="7"/>
      <c r="F1057" s="14"/>
      <c r="G1057" s="40"/>
      <c r="H1057" s="14"/>
      <c r="I1057" s="14"/>
      <c r="K1057" s="14"/>
      <c r="P1057" s="18"/>
    </row>
    <row r="1058" spans="3:16" s="12" customFormat="1">
      <c r="C1058" s="7"/>
      <c r="F1058" s="14"/>
      <c r="G1058" s="40"/>
      <c r="H1058" s="14"/>
      <c r="I1058" s="14"/>
      <c r="K1058" s="14"/>
      <c r="P1058" s="18"/>
    </row>
    <row r="1059" spans="3:16" s="12" customFormat="1">
      <c r="C1059" s="7"/>
      <c r="F1059" s="14"/>
      <c r="G1059" s="40"/>
      <c r="H1059" s="14"/>
      <c r="I1059" s="14"/>
      <c r="K1059" s="14"/>
      <c r="P1059" s="18"/>
    </row>
    <row r="1060" spans="3:16" s="12" customFormat="1">
      <c r="C1060" s="7"/>
      <c r="F1060" s="14"/>
      <c r="G1060" s="40"/>
      <c r="H1060" s="14"/>
      <c r="I1060" s="14"/>
      <c r="K1060" s="14"/>
      <c r="P1060" s="18"/>
    </row>
    <row r="1061" spans="3:16" s="12" customFormat="1">
      <c r="C1061" s="7"/>
      <c r="F1061" s="14"/>
      <c r="G1061" s="40"/>
      <c r="H1061" s="14"/>
      <c r="I1061" s="14"/>
      <c r="K1061" s="14"/>
      <c r="P1061" s="18"/>
    </row>
    <row r="1062" spans="3:16" s="12" customFormat="1">
      <c r="C1062" s="7"/>
      <c r="F1062" s="14"/>
      <c r="G1062" s="40"/>
      <c r="H1062" s="14"/>
      <c r="I1062" s="14"/>
      <c r="K1062" s="14"/>
      <c r="P1062" s="18"/>
    </row>
    <row r="1063" spans="3:16" s="12" customFormat="1">
      <c r="C1063" s="7"/>
      <c r="F1063" s="14"/>
      <c r="G1063" s="40"/>
      <c r="H1063" s="14"/>
      <c r="I1063" s="14"/>
      <c r="K1063" s="14"/>
      <c r="P1063" s="18"/>
    </row>
    <row r="1064" spans="3:16" s="12" customFormat="1">
      <c r="C1064" s="7"/>
      <c r="F1064" s="14"/>
      <c r="G1064" s="40"/>
      <c r="H1064" s="14"/>
      <c r="I1064" s="14"/>
      <c r="K1064" s="14"/>
      <c r="P1064" s="18"/>
    </row>
    <row r="1065" spans="3:16" s="12" customFormat="1">
      <c r="C1065" s="7"/>
      <c r="F1065" s="14"/>
      <c r="G1065" s="40"/>
      <c r="H1065" s="14"/>
      <c r="I1065" s="14"/>
      <c r="K1065" s="14"/>
      <c r="P1065" s="18"/>
    </row>
    <row r="1066" spans="3:16" s="12" customFormat="1">
      <c r="C1066" s="7"/>
      <c r="F1066" s="14"/>
      <c r="G1066" s="40"/>
      <c r="H1066" s="14"/>
      <c r="I1066" s="14"/>
      <c r="K1066" s="14"/>
      <c r="P1066" s="18"/>
    </row>
    <row r="1067" spans="3:16" s="12" customFormat="1">
      <c r="C1067" s="7"/>
      <c r="F1067" s="14"/>
      <c r="G1067" s="40"/>
      <c r="H1067" s="14"/>
      <c r="I1067" s="14"/>
      <c r="K1067" s="14"/>
      <c r="P1067" s="18"/>
    </row>
    <row r="1068" spans="3:16" s="12" customFormat="1">
      <c r="C1068" s="7"/>
      <c r="F1068" s="14"/>
      <c r="G1068" s="40"/>
      <c r="H1068" s="14"/>
      <c r="I1068" s="14"/>
      <c r="K1068" s="14"/>
      <c r="P1068" s="18"/>
    </row>
    <row r="1069" spans="3:16" s="12" customFormat="1">
      <c r="C1069" s="7"/>
      <c r="F1069" s="14"/>
      <c r="G1069" s="40"/>
      <c r="H1069" s="14"/>
      <c r="I1069" s="14"/>
      <c r="K1069" s="14"/>
      <c r="P1069" s="18"/>
    </row>
    <row r="1070" spans="3:16" s="12" customFormat="1">
      <c r="C1070" s="7"/>
      <c r="F1070" s="14"/>
      <c r="G1070" s="40"/>
      <c r="H1070" s="14"/>
      <c r="I1070" s="14"/>
      <c r="K1070" s="14"/>
      <c r="P1070" s="18"/>
    </row>
    <row r="1071" spans="3:16" s="12" customFormat="1">
      <c r="C1071" s="7"/>
      <c r="F1071" s="14"/>
      <c r="G1071" s="40"/>
      <c r="H1071" s="14"/>
      <c r="I1071" s="14"/>
      <c r="K1071" s="14"/>
      <c r="P1071" s="18"/>
    </row>
    <row r="1072" spans="3:16" s="12" customFormat="1">
      <c r="C1072" s="7"/>
      <c r="F1072" s="14"/>
      <c r="G1072" s="40"/>
      <c r="H1072" s="14"/>
      <c r="I1072" s="14"/>
      <c r="K1072" s="14"/>
      <c r="P1072" s="18"/>
    </row>
    <row r="1073" spans="3:16" s="12" customFormat="1">
      <c r="C1073" s="7"/>
      <c r="F1073" s="14"/>
      <c r="G1073" s="40"/>
      <c r="H1073" s="14"/>
      <c r="I1073" s="14"/>
      <c r="K1073" s="14"/>
      <c r="P1073" s="18"/>
    </row>
    <row r="1074" spans="3:16" s="12" customFormat="1">
      <c r="C1074" s="7"/>
      <c r="F1074" s="14"/>
      <c r="G1074" s="40"/>
      <c r="H1074" s="14"/>
      <c r="I1074" s="14"/>
      <c r="K1074" s="14"/>
      <c r="P1074" s="18"/>
    </row>
    <row r="1075" spans="3:16" s="12" customFormat="1">
      <c r="C1075" s="7"/>
      <c r="F1075" s="14"/>
      <c r="G1075" s="40"/>
      <c r="H1075" s="14"/>
      <c r="I1075" s="14"/>
      <c r="K1075" s="14"/>
      <c r="P1075" s="18"/>
    </row>
    <row r="1076" spans="3:16" s="12" customFormat="1">
      <c r="C1076" s="7"/>
      <c r="F1076" s="14"/>
      <c r="G1076" s="40"/>
      <c r="H1076" s="14"/>
      <c r="I1076" s="14"/>
      <c r="K1076" s="14"/>
      <c r="P1076" s="18"/>
    </row>
    <row r="1077" spans="3:16" s="12" customFormat="1">
      <c r="C1077" s="7"/>
      <c r="F1077" s="14"/>
      <c r="G1077" s="40"/>
      <c r="H1077" s="14"/>
      <c r="I1077" s="14"/>
      <c r="K1077" s="14"/>
      <c r="P1077" s="18"/>
    </row>
    <row r="1078" spans="3:16" s="12" customFormat="1">
      <c r="C1078" s="7"/>
      <c r="F1078" s="14"/>
      <c r="G1078" s="40"/>
      <c r="H1078" s="14"/>
      <c r="I1078" s="14"/>
      <c r="K1078" s="14"/>
      <c r="P1078" s="18"/>
    </row>
    <row r="1079" spans="3:16" s="12" customFormat="1">
      <c r="C1079" s="7"/>
      <c r="F1079" s="14"/>
      <c r="G1079" s="40"/>
      <c r="H1079" s="14"/>
      <c r="I1079" s="14"/>
      <c r="K1079" s="14"/>
      <c r="P1079" s="18"/>
    </row>
    <row r="1080" spans="3:16" s="12" customFormat="1">
      <c r="C1080" s="7"/>
      <c r="F1080" s="14"/>
      <c r="G1080" s="40"/>
      <c r="H1080" s="14"/>
      <c r="I1080" s="14"/>
      <c r="K1080" s="14"/>
      <c r="P1080" s="18"/>
    </row>
    <row r="1081" spans="3:16" s="12" customFormat="1">
      <c r="C1081" s="7"/>
      <c r="F1081" s="14"/>
      <c r="G1081" s="40"/>
      <c r="H1081" s="14"/>
      <c r="I1081" s="14"/>
      <c r="K1081" s="14"/>
      <c r="P1081" s="18"/>
    </row>
    <row r="1082" spans="3:16" s="12" customFormat="1">
      <c r="C1082" s="7"/>
      <c r="F1082" s="14"/>
      <c r="G1082" s="40"/>
      <c r="H1082" s="14"/>
      <c r="I1082" s="14"/>
      <c r="K1082" s="14"/>
      <c r="P1082" s="18"/>
    </row>
    <row r="1083" spans="3:16" s="12" customFormat="1">
      <c r="C1083" s="7"/>
      <c r="F1083" s="14"/>
      <c r="G1083" s="40"/>
      <c r="H1083" s="14"/>
      <c r="I1083" s="14"/>
      <c r="K1083" s="14"/>
      <c r="P1083" s="18"/>
    </row>
    <row r="1084" spans="3:16" s="12" customFormat="1">
      <c r="C1084" s="7"/>
      <c r="F1084" s="14"/>
      <c r="G1084" s="40"/>
      <c r="H1084" s="14"/>
      <c r="I1084" s="14"/>
      <c r="K1084" s="14"/>
      <c r="P1084" s="18"/>
    </row>
    <row r="1085" spans="3:16" s="12" customFormat="1">
      <c r="C1085" s="7"/>
      <c r="F1085" s="14"/>
      <c r="G1085" s="40"/>
      <c r="H1085" s="14"/>
      <c r="I1085" s="14"/>
      <c r="K1085" s="14"/>
      <c r="P1085" s="18"/>
    </row>
    <row r="1086" spans="3:16" s="12" customFormat="1">
      <c r="C1086" s="7"/>
      <c r="F1086" s="14"/>
      <c r="G1086" s="40"/>
      <c r="H1086" s="14"/>
      <c r="I1086" s="14"/>
      <c r="K1086" s="14"/>
      <c r="P1086" s="18"/>
    </row>
    <row r="1087" spans="3:16" s="12" customFormat="1">
      <c r="C1087" s="7"/>
      <c r="F1087" s="14"/>
      <c r="G1087" s="40"/>
      <c r="H1087" s="14"/>
      <c r="I1087" s="14"/>
      <c r="K1087" s="14"/>
      <c r="P1087" s="18"/>
    </row>
    <row r="1088" spans="3:16" s="12" customFormat="1">
      <c r="C1088" s="7"/>
      <c r="F1088" s="14"/>
      <c r="G1088" s="40"/>
      <c r="H1088" s="14"/>
      <c r="I1088" s="14"/>
      <c r="K1088" s="14"/>
      <c r="P1088" s="18"/>
    </row>
    <row r="1089" spans="3:16" s="12" customFormat="1">
      <c r="C1089" s="7"/>
      <c r="F1089" s="14"/>
      <c r="G1089" s="40"/>
      <c r="H1089" s="14"/>
      <c r="I1089" s="14"/>
      <c r="K1089" s="14"/>
      <c r="P1089" s="18"/>
    </row>
    <row r="1090" spans="3:16" s="12" customFormat="1">
      <c r="C1090" s="7"/>
      <c r="F1090" s="14"/>
      <c r="G1090" s="40"/>
      <c r="H1090" s="14"/>
      <c r="I1090" s="14"/>
      <c r="K1090" s="14"/>
      <c r="P1090" s="18"/>
    </row>
    <row r="1091" spans="3:16" s="12" customFormat="1">
      <c r="C1091" s="7"/>
      <c r="F1091" s="14"/>
      <c r="G1091" s="40"/>
      <c r="H1091" s="14"/>
      <c r="I1091" s="14"/>
      <c r="K1091" s="14"/>
      <c r="P1091" s="18"/>
    </row>
    <row r="1092" spans="3:16" s="12" customFormat="1">
      <c r="C1092" s="7"/>
      <c r="F1092" s="14"/>
      <c r="G1092" s="40"/>
      <c r="H1092" s="14"/>
      <c r="I1092" s="14"/>
      <c r="K1092" s="14"/>
      <c r="P1092" s="18"/>
    </row>
    <row r="1093" spans="3:16" s="12" customFormat="1">
      <c r="C1093" s="7"/>
      <c r="F1093" s="14"/>
      <c r="G1093" s="40"/>
      <c r="H1093" s="14"/>
      <c r="I1093" s="14"/>
      <c r="K1093" s="14"/>
      <c r="P1093" s="18"/>
    </row>
    <row r="1094" spans="3:16" s="12" customFormat="1">
      <c r="C1094" s="7"/>
      <c r="F1094" s="14"/>
      <c r="G1094" s="40"/>
      <c r="H1094" s="14"/>
      <c r="I1094" s="14"/>
      <c r="K1094" s="14"/>
      <c r="P1094" s="18"/>
    </row>
    <row r="1095" spans="3:16" s="12" customFormat="1">
      <c r="C1095" s="7"/>
      <c r="F1095" s="14"/>
      <c r="G1095" s="40"/>
      <c r="H1095" s="14"/>
      <c r="I1095" s="14"/>
      <c r="K1095" s="14"/>
      <c r="P1095" s="18"/>
    </row>
    <row r="1096" spans="3:16" s="12" customFormat="1">
      <c r="C1096" s="7"/>
      <c r="F1096" s="14"/>
      <c r="G1096" s="40"/>
      <c r="H1096" s="14"/>
      <c r="I1096" s="14"/>
      <c r="K1096" s="14"/>
      <c r="P1096" s="18"/>
    </row>
    <row r="1097" spans="3:16" s="12" customFormat="1">
      <c r="C1097" s="7"/>
      <c r="F1097" s="14"/>
      <c r="G1097" s="40"/>
      <c r="H1097" s="14"/>
      <c r="I1097" s="14"/>
      <c r="K1097" s="14"/>
      <c r="P1097" s="18"/>
    </row>
    <row r="1098" spans="3:16" s="12" customFormat="1">
      <c r="C1098" s="7"/>
      <c r="F1098" s="14"/>
      <c r="G1098" s="40"/>
      <c r="H1098" s="14"/>
      <c r="I1098" s="14"/>
      <c r="K1098" s="14"/>
      <c r="P1098" s="18"/>
    </row>
    <row r="1099" spans="3:16" s="12" customFormat="1">
      <c r="C1099" s="7"/>
      <c r="F1099" s="14"/>
      <c r="G1099" s="40"/>
      <c r="H1099" s="14"/>
      <c r="I1099" s="14"/>
      <c r="K1099" s="14"/>
      <c r="P1099" s="18"/>
    </row>
    <row r="1100" spans="3:16" s="12" customFormat="1">
      <c r="C1100" s="7"/>
      <c r="F1100" s="14"/>
      <c r="G1100" s="40"/>
      <c r="H1100" s="14"/>
      <c r="I1100" s="14"/>
      <c r="K1100" s="14"/>
      <c r="P1100" s="18"/>
    </row>
    <row r="1101" spans="3:16" s="12" customFormat="1">
      <c r="C1101" s="7"/>
      <c r="F1101" s="14"/>
      <c r="G1101" s="40"/>
      <c r="H1101" s="14"/>
      <c r="I1101" s="14"/>
      <c r="K1101" s="14"/>
      <c r="P1101" s="18"/>
    </row>
    <row r="1102" spans="3:16" s="12" customFormat="1">
      <c r="C1102" s="7"/>
      <c r="F1102" s="14"/>
      <c r="G1102" s="40"/>
      <c r="H1102" s="14"/>
      <c r="I1102" s="14"/>
      <c r="K1102" s="14"/>
      <c r="P1102" s="18"/>
    </row>
    <row r="1103" spans="3:16" s="12" customFormat="1">
      <c r="C1103" s="7"/>
      <c r="F1103" s="14"/>
      <c r="G1103" s="40"/>
      <c r="H1103" s="14"/>
      <c r="I1103" s="14"/>
      <c r="K1103" s="14"/>
      <c r="P1103" s="18"/>
    </row>
    <row r="1104" spans="3:16" s="12" customFormat="1">
      <c r="C1104" s="7"/>
      <c r="F1104" s="14"/>
      <c r="G1104" s="40"/>
      <c r="H1104" s="14"/>
      <c r="I1104" s="14"/>
      <c r="K1104" s="14"/>
      <c r="P1104" s="18"/>
    </row>
    <row r="1105" spans="3:16" s="12" customFormat="1">
      <c r="C1105" s="7"/>
      <c r="F1105" s="14"/>
      <c r="G1105" s="40"/>
      <c r="H1105" s="14"/>
      <c r="I1105" s="14"/>
      <c r="K1105" s="14"/>
      <c r="P1105" s="18"/>
    </row>
    <row r="1106" spans="3:16" s="12" customFormat="1">
      <c r="C1106" s="7"/>
      <c r="F1106" s="14"/>
      <c r="G1106" s="40"/>
      <c r="H1106" s="14"/>
      <c r="I1106" s="14"/>
      <c r="K1106" s="14"/>
      <c r="P1106" s="18"/>
    </row>
    <row r="1107" spans="3:16" s="12" customFormat="1">
      <c r="C1107" s="7"/>
      <c r="F1107" s="14"/>
      <c r="G1107" s="40"/>
      <c r="H1107" s="14"/>
      <c r="I1107" s="14"/>
      <c r="K1107" s="14"/>
      <c r="P1107" s="18"/>
    </row>
    <row r="1108" spans="3:16" s="12" customFormat="1">
      <c r="C1108" s="7"/>
      <c r="F1108" s="14"/>
      <c r="G1108" s="40"/>
      <c r="H1108" s="14"/>
      <c r="I1108" s="14"/>
      <c r="K1108" s="14"/>
      <c r="P1108" s="18"/>
    </row>
    <row r="1109" spans="3:16" s="12" customFormat="1">
      <c r="C1109" s="7"/>
      <c r="F1109" s="14"/>
      <c r="G1109" s="40"/>
      <c r="H1109" s="14"/>
      <c r="I1109" s="14"/>
      <c r="K1109" s="14"/>
      <c r="P1109" s="18"/>
    </row>
    <row r="1110" spans="3:16" s="12" customFormat="1">
      <c r="C1110" s="7"/>
      <c r="F1110" s="14"/>
      <c r="G1110" s="40"/>
      <c r="H1110" s="14"/>
      <c r="I1110" s="14"/>
      <c r="K1110" s="14"/>
      <c r="P1110" s="18"/>
    </row>
    <row r="1111" spans="3:16" s="12" customFormat="1">
      <c r="C1111" s="7"/>
      <c r="F1111" s="14"/>
      <c r="G1111" s="40"/>
      <c r="H1111" s="14"/>
      <c r="I1111" s="14"/>
      <c r="K1111" s="14"/>
      <c r="P1111" s="18"/>
    </row>
    <row r="1112" spans="3:16" s="12" customFormat="1">
      <c r="C1112" s="7"/>
      <c r="F1112" s="14"/>
      <c r="G1112" s="40"/>
      <c r="H1112" s="14"/>
      <c r="I1112" s="14"/>
      <c r="K1112" s="14"/>
      <c r="P1112" s="18"/>
    </row>
    <row r="1113" spans="3:16" s="12" customFormat="1">
      <c r="C1113" s="7"/>
      <c r="F1113" s="14"/>
      <c r="G1113" s="40"/>
      <c r="H1113" s="14"/>
      <c r="I1113" s="14"/>
      <c r="K1113" s="14"/>
      <c r="P1113" s="18"/>
    </row>
    <row r="1114" spans="3:16" s="12" customFormat="1">
      <c r="C1114" s="7"/>
      <c r="F1114" s="14"/>
      <c r="G1114" s="40"/>
      <c r="H1114" s="14"/>
      <c r="I1114" s="14"/>
      <c r="K1114" s="14"/>
      <c r="P1114" s="18"/>
    </row>
    <row r="1115" spans="3:16" s="12" customFormat="1">
      <c r="C1115" s="7"/>
      <c r="F1115" s="14"/>
      <c r="G1115" s="40"/>
      <c r="H1115" s="14"/>
      <c r="I1115" s="14"/>
      <c r="K1115" s="14"/>
      <c r="P1115" s="18"/>
    </row>
    <row r="1116" spans="3:16" s="12" customFormat="1">
      <c r="C1116" s="7"/>
      <c r="F1116" s="14"/>
      <c r="G1116" s="40"/>
      <c r="H1116" s="14"/>
      <c r="I1116" s="14"/>
      <c r="K1116" s="14"/>
      <c r="P1116" s="18"/>
    </row>
    <row r="1117" spans="3:16" s="12" customFormat="1">
      <c r="C1117" s="7"/>
      <c r="F1117" s="14"/>
      <c r="G1117" s="40"/>
      <c r="H1117" s="14"/>
      <c r="I1117" s="14"/>
      <c r="K1117" s="14"/>
      <c r="P1117" s="18"/>
    </row>
    <row r="1118" spans="3:16" s="12" customFormat="1">
      <c r="C1118" s="7"/>
      <c r="F1118" s="14"/>
      <c r="G1118" s="40"/>
      <c r="H1118" s="14"/>
      <c r="I1118" s="14"/>
      <c r="K1118" s="14"/>
      <c r="P1118" s="18"/>
    </row>
    <row r="1119" spans="3:16" s="12" customFormat="1">
      <c r="C1119" s="7"/>
      <c r="F1119" s="14"/>
      <c r="G1119" s="40"/>
      <c r="H1119" s="14"/>
      <c r="I1119" s="14"/>
      <c r="K1119" s="14"/>
      <c r="P1119" s="18"/>
    </row>
    <row r="1120" spans="3:16" s="12" customFormat="1">
      <c r="C1120" s="7"/>
      <c r="F1120" s="14"/>
      <c r="G1120" s="40"/>
      <c r="H1120" s="14"/>
      <c r="I1120" s="14"/>
      <c r="K1120" s="14"/>
      <c r="P1120" s="18"/>
    </row>
    <row r="1121" spans="3:16" s="12" customFormat="1">
      <c r="C1121" s="7"/>
      <c r="F1121" s="14"/>
      <c r="G1121" s="40"/>
      <c r="H1121" s="14"/>
      <c r="I1121" s="14"/>
      <c r="K1121" s="14"/>
      <c r="P1121" s="18"/>
    </row>
    <row r="1122" spans="3:16" s="12" customFormat="1">
      <c r="C1122" s="7"/>
      <c r="F1122" s="14"/>
      <c r="G1122" s="40"/>
      <c r="H1122" s="14"/>
      <c r="I1122" s="14"/>
      <c r="K1122" s="14"/>
      <c r="P1122" s="18"/>
    </row>
    <row r="1123" spans="3:16" s="12" customFormat="1">
      <c r="C1123" s="7"/>
      <c r="F1123" s="14"/>
      <c r="G1123" s="40"/>
      <c r="H1123" s="14"/>
      <c r="I1123" s="14"/>
      <c r="K1123" s="14"/>
      <c r="P1123" s="18"/>
    </row>
    <row r="1124" spans="3:16" s="12" customFormat="1">
      <c r="C1124" s="7"/>
      <c r="F1124" s="14"/>
      <c r="G1124" s="40"/>
      <c r="H1124" s="14"/>
      <c r="I1124" s="14"/>
      <c r="K1124" s="14"/>
      <c r="P1124" s="18"/>
    </row>
    <row r="1125" spans="3:16" s="12" customFormat="1">
      <c r="C1125" s="7"/>
      <c r="F1125" s="14"/>
      <c r="G1125" s="40"/>
      <c r="H1125" s="14"/>
      <c r="I1125" s="14"/>
      <c r="K1125" s="14"/>
      <c r="P1125" s="18"/>
    </row>
    <row r="1126" spans="3:16" s="12" customFormat="1">
      <c r="C1126" s="7"/>
      <c r="F1126" s="14"/>
      <c r="G1126" s="40"/>
      <c r="H1126" s="14"/>
      <c r="I1126" s="14"/>
      <c r="K1126" s="14"/>
      <c r="P1126" s="18"/>
    </row>
    <row r="1127" spans="3:16" s="12" customFormat="1">
      <c r="C1127" s="7"/>
      <c r="F1127" s="14"/>
      <c r="G1127" s="40"/>
      <c r="H1127" s="14"/>
      <c r="I1127" s="14"/>
      <c r="K1127" s="14"/>
      <c r="P1127" s="18"/>
    </row>
    <row r="1128" spans="3:16" s="12" customFormat="1">
      <c r="C1128" s="7"/>
      <c r="F1128" s="14"/>
      <c r="G1128" s="40"/>
      <c r="H1128" s="14"/>
      <c r="I1128" s="14"/>
      <c r="K1128" s="14"/>
      <c r="P1128" s="18"/>
    </row>
    <row r="1129" spans="3:16" s="12" customFormat="1">
      <c r="C1129" s="7"/>
      <c r="F1129" s="14"/>
      <c r="G1129" s="40"/>
      <c r="H1129" s="14"/>
      <c r="I1129" s="14"/>
      <c r="K1129" s="14"/>
      <c r="P1129" s="18"/>
    </row>
    <row r="1130" spans="3:16" s="12" customFormat="1">
      <c r="C1130" s="7"/>
      <c r="F1130" s="14"/>
      <c r="G1130" s="40"/>
      <c r="H1130" s="14"/>
      <c r="I1130" s="14"/>
      <c r="K1130" s="14"/>
      <c r="P1130" s="18"/>
    </row>
    <row r="1131" spans="3:16" s="12" customFormat="1">
      <c r="C1131" s="7"/>
      <c r="F1131" s="14"/>
      <c r="G1131" s="40"/>
      <c r="H1131" s="14"/>
      <c r="I1131" s="14"/>
      <c r="K1131" s="14"/>
      <c r="P1131" s="18"/>
    </row>
    <row r="1132" spans="3:16" s="12" customFormat="1">
      <c r="C1132" s="7"/>
      <c r="F1132" s="14"/>
      <c r="G1132" s="40"/>
      <c r="H1132" s="14"/>
      <c r="I1132" s="14"/>
      <c r="K1132" s="14"/>
      <c r="P1132" s="18"/>
    </row>
    <row r="1133" spans="3:16" s="12" customFormat="1">
      <c r="C1133" s="7"/>
      <c r="F1133" s="14"/>
      <c r="G1133" s="40"/>
      <c r="H1133" s="14"/>
      <c r="I1133" s="14"/>
      <c r="K1133" s="14"/>
      <c r="P1133" s="18"/>
    </row>
    <row r="1134" spans="3:16" s="12" customFormat="1">
      <c r="C1134" s="7"/>
      <c r="F1134" s="14"/>
      <c r="G1134" s="40"/>
      <c r="H1134" s="14"/>
      <c r="I1134" s="14"/>
      <c r="K1134" s="14"/>
      <c r="P1134" s="18"/>
    </row>
    <row r="1135" spans="3:16" s="12" customFormat="1">
      <c r="C1135" s="7"/>
      <c r="F1135" s="14"/>
      <c r="G1135" s="40"/>
      <c r="H1135" s="14"/>
      <c r="I1135" s="14"/>
      <c r="K1135" s="14"/>
      <c r="P1135" s="18"/>
    </row>
    <row r="1136" spans="3:16" s="12" customFormat="1">
      <c r="C1136" s="7"/>
      <c r="F1136" s="14"/>
      <c r="G1136" s="40"/>
      <c r="H1136" s="14"/>
      <c r="I1136" s="14"/>
      <c r="K1136" s="14"/>
      <c r="P1136" s="18"/>
    </row>
    <row r="1137" spans="3:16" s="12" customFormat="1">
      <c r="C1137" s="7"/>
      <c r="F1137" s="14"/>
      <c r="G1137" s="40"/>
      <c r="H1137" s="14"/>
      <c r="I1137" s="14"/>
      <c r="K1137" s="14"/>
      <c r="P1137" s="18"/>
    </row>
    <row r="1138" spans="3:16" s="12" customFormat="1">
      <c r="C1138" s="7"/>
      <c r="F1138" s="14"/>
      <c r="G1138" s="40"/>
      <c r="H1138" s="14"/>
      <c r="I1138" s="14"/>
      <c r="K1138" s="14"/>
      <c r="P1138" s="18"/>
    </row>
    <row r="1139" spans="3:16" s="12" customFormat="1">
      <c r="C1139" s="7"/>
      <c r="F1139" s="14"/>
      <c r="G1139" s="40"/>
      <c r="H1139" s="14"/>
      <c r="I1139" s="14"/>
      <c r="K1139" s="14"/>
      <c r="P1139" s="18"/>
    </row>
    <row r="1140" spans="3:16" s="12" customFormat="1">
      <c r="C1140" s="7"/>
      <c r="F1140" s="14"/>
      <c r="G1140" s="40"/>
      <c r="H1140" s="14"/>
      <c r="I1140" s="14"/>
      <c r="K1140" s="14"/>
      <c r="P1140" s="18"/>
    </row>
    <row r="1141" spans="3:16" s="12" customFormat="1">
      <c r="C1141" s="7"/>
      <c r="F1141" s="14"/>
      <c r="G1141" s="40"/>
      <c r="H1141" s="14"/>
      <c r="I1141" s="14"/>
      <c r="K1141" s="14"/>
      <c r="P1141" s="18"/>
    </row>
    <row r="1142" spans="3:16" s="12" customFormat="1">
      <c r="C1142" s="7"/>
      <c r="F1142" s="14"/>
      <c r="G1142" s="40"/>
      <c r="H1142" s="14"/>
      <c r="I1142" s="14"/>
      <c r="K1142" s="14"/>
      <c r="P1142" s="18"/>
    </row>
    <row r="1143" spans="3:16" s="12" customFormat="1">
      <c r="C1143" s="7"/>
      <c r="F1143" s="14"/>
      <c r="G1143" s="40"/>
      <c r="H1143" s="14"/>
      <c r="I1143" s="14"/>
      <c r="K1143" s="14"/>
      <c r="P1143" s="18"/>
    </row>
    <row r="1144" spans="3:16" s="12" customFormat="1">
      <c r="C1144" s="7"/>
      <c r="F1144" s="14"/>
      <c r="G1144" s="40"/>
      <c r="H1144" s="14"/>
      <c r="I1144" s="14"/>
      <c r="K1144" s="14"/>
      <c r="P1144" s="18"/>
    </row>
    <row r="1145" spans="3:16" s="12" customFormat="1">
      <c r="C1145" s="7"/>
      <c r="F1145" s="14"/>
      <c r="G1145" s="40"/>
      <c r="H1145" s="14"/>
      <c r="I1145" s="14"/>
      <c r="K1145" s="14"/>
      <c r="P1145" s="18"/>
    </row>
    <row r="1146" spans="3:16" s="12" customFormat="1">
      <c r="C1146" s="7"/>
      <c r="F1146" s="14"/>
      <c r="G1146" s="40"/>
      <c r="H1146" s="14"/>
      <c r="I1146" s="14"/>
      <c r="K1146" s="14"/>
      <c r="P1146" s="18"/>
    </row>
    <row r="1147" spans="3:16" s="12" customFormat="1">
      <c r="C1147" s="7"/>
      <c r="F1147" s="14"/>
      <c r="G1147" s="40"/>
      <c r="H1147" s="14"/>
      <c r="I1147" s="14"/>
      <c r="K1147" s="14"/>
      <c r="P1147" s="18"/>
    </row>
    <row r="1148" spans="3:16" s="12" customFormat="1">
      <c r="C1148" s="7"/>
      <c r="F1148" s="14"/>
      <c r="G1148" s="40"/>
      <c r="H1148" s="14"/>
      <c r="I1148" s="14"/>
      <c r="K1148" s="14"/>
      <c r="P1148" s="18"/>
    </row>
    <row r="1149" spans="3:16" s="12" customFormat="1">
      <c r="C1149" s="7"/>
      <c r="F1149" s="14"/>
      <c r="G1149" s="40"/>
      <c r="H1149" s="14"/>
      <c r="I1149" s="14"/>
      <c r="K1149" s="14"/>
      <c r="P1149" s="18"/>
    </row>
    <row r="1150" spans="3:16" s="12" customFormat="1">
      <c r="C1150" s="7"/>
      <c r="F1150" s="14"/>
      <c r="G1150" s="40"/>
      <c r="H1150" s="14"/>
      <c r="I1150" s="14"/>
      <c r="K1150" s="14"/>
      <c r="P1150" s="18"/>
    </row>
    <row r="1151" spans="3:16" s="12" customFormat="1">
      <c r="C1151" s="7"/>
      <c r="F1151" s="14"/>
      <c r="G1151" s="40"/>
      <c r="H1151" s="14"/>
      <c r="I1151" s="14"/>
      <c r="K1151" s="14"/>
      <c r="P1151" s="18"/>
    </row>
    <row r="1152" spans="3:16" s="12" customFormat="1">
      <c r="C1152" s="7"/>
      <c r="F1152" s="14"/>
      <c r="G1152" s="40"/>
      <c r="H1152" s="14"/>
      <c r="I1152" s="14"/>
      <c r="K1152" s="14"/>
      <c r="P1152" s="18"/>
    </row>
    <row r="1153" spans="3:16" s="12" customFormat="1">
      <c r="C1153" s="7"/>
      <c r="F1153" s="14"/>
      <c r="G1153" s="40"/>
      <c r="H1153" s="14"/>
      <c r="I1153" s="14"/>
      <c r="K1153" s="14"/>
      <c r="P1153" s="18"/>
    </row>
    <row r="1154" spans="3:16" s="12" customFormat="1">
      <c r="C1154" s="7"/>
      <c r="F1154" s="14"/>
      <c r="G1154" s="40"/>
      <c r="H1154" s="14"/>
      <c r="I1154" s="14"/>
      <c r="K1154" s="14"/>
      <c r="P1154" s="18"/>
    </row>
    <row r="1155" spans="3:16" s="12" customFormat="1">
      <c r="C1155" s="7"/>
      <c r="F1155" s="14"/>
      <c r="G1155" s="40"/>
      <c r="H1155" s="14"/>
      <c r="I1155" s="14"/>
      <c r="K1155" s="14"/>
      <c r="P1155" s="18"/>
    </row>
    <row r="1156" spans="3:16" s="12" customFormat="1">
      <c r="C1156" s="7"/>
      <c r="F1156" s="14"/>
      <c r="G1156" s="40"/>
      <c r="H1156" s="14"/>
      <c r="I1156" s="14"/>
      <c r="K1156" s="14"/>
      <c r="P1156" s="18"/>
    </row>
    <row r="1157" spans="3:16" s="12" customFormat="1">
      <c r="C1157" s="7"/>
      <c r="F1157" s="14"/>
      <c r="G1157" s="40"/>
      <c r="H1157" s="14"/>
      <c r="I1157" s="14"/>
      <c r="K1157" s="14"/>
      <c r="P1157" s="18"/>
    </row>
    <row r="1158" spans="3:16" s="12" customFormat="1">
      <c r="C1158" s="7"/>
      <c r="F1158" s="14"/>
      <c r="G1158" s="40"/>
      <c r="H1158" s="14"/>
      <c r="I1158" s="14"/>
      <c r="K1158" s="14"/>
      <c r="P1158" s="18"/>
    </row>
    <row r="1159" spans="3:16" s="12" customFormat="1">
      <c r="C1159" s="7"/>
      <c r="F1159" s="14"/>
      <c r="G1159" s="40"/>
      <c r="H1159" s="14"/>
      <c r="I1159" s="14"/>
      <c r="K1159" s="14"/>
      <c r="P1159" s="18"/>
    </row>
    <row r="1160" spans="3:16" s="12" customFormat="1">
      <c r="C1160" s="7"/>
      <c r="F1160" s="14"/>
      <c r="G1160" s="40"/>
      <c r="H1160" s="14"/>
      <c r="I1160" s="14"/>
      <c r="K1160" s="14"/>
      <c r="P1160" s="18"/>
    </row>
    <row r="1161" spans="3:16" s="12" customFormat="1">
      <c r="C1161" s="7"/>
      <c r="F1161" s="14"/>
      <c r="G1161" s="40"/>
      <c r="H1161" s="14"/>
      <c r="I1161" s="14"/>
      <c r="K1161" s="14"/>
      <c r="P1161" s="18"/>
    </row>
    <row r="1162" spans="3:16" s="12" customFormat="1">
      <c r="C1162" s="7"/>
      <c r="F1162" s="14"/>
      <c r="G1162" s="40"/>
      <c r="H1162" s="14"/>
      <c r="I1162" s="14"/>
      <c r="K1162" s="14"/>
      <c r="P1162" s="18"/>
    </row>
  </sheetData>
  <phoneticPr fontId="1"/>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5bd774ee-3619-49fa-b#36DC88.csv</vt:lpstr>
    </vt:vector>
  </TitlesOfParts>
  <Company>Wesleyan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McGuire</dc:creator>
  <cp:lastModifiedBy>James McGuire</cp:lastModifiedBy>
  <dcterms:created xsi:type="dcterms:W3CDTF">2008-03-15T15:43:52Z</dcterms:created>
  <dcterms:modified xsi:type="dcterms:W3CDTF">2018-09-06T20:02:30Z</dcterms:modified>
</cp:coreProperties>
</file>