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autoCompressPictures="0"/>
  <mc:AlternateContent xmlns:mc="http://schemas.openxmlformats.org/markup-compatibility/2006">
    <mc:Choice Requires="x15">
      <x15ac:absPath xmlns:x15ac="http://schemas.microsoft.com/office/spreadsheetml/2010/11/ac" url="/Users/jmcguire/Documents/Cambridge Elements/Cambridge Element Tables Figures /CambridgeElementTablesFiguresExcel/"/>
    </mc:Choice>
  </mc:AlternateContent>
  <xr:revisionPtr revIDLastSave="0" documentId="8_{F6BED39F-18E7-6449-8BDD-A236A8549CE1}" xr6:coauthVersionLast="36" xr6:coauthVersionMax="36" xr10:uidLastSave="{00000000-0000-0000-0000-000000000000}"/>
  <bookViews>
    <workbookView xWindow="460" yWindow="460" windowWidth="33760" windowHeight="20280" tabRatio="500" xr2:uid="{00000000-000D-0000-FFFF-FFFF00000000}"/>
  </bookViews>
  <sheets>
    <sheet name="Sheet1" sheetId="1" r:id="rId1"/>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J208" i="1" l="1"/>
  <c r="CI208" i="1"/>
  <c r="CH208" i="1"/>
  <c r="CG208" i="1"/>
  <c r="CF208" i="1"/>
  <c r="CE208" i="1"/>
  <c r="CD208" i="1"/>
  <c r="CC208" i="1"/>
  <c r="CB208" i="1"/>
  <c r="CA208" i="1"/>
  <c r="BZ208" i="1"/>
  <c r="BY208" i="1"/>
  <c r="BX208" i="1"/>
  <c r="BW208" i="1"/>
  <c r="BV208" i="1"/>
  <c r="BU208" i="1"/>
  <c r="BT208" i="1"/>
  <c r="BS208" i="1"/>
  <c r="BR208" i="1"/>
  <c r="BQ208" i="1"/>
  <c r="BP208" i="1"/>
  <c r="BO208" i="1"/>
  <c r="BN208" i="1"/>
  <c r="BM208" i="1"/>
  <c r="BL208" i="1"/>
  <c r="BK208" i="1"/>
  <c r="BJ208" i="1"/>
  <c r="BI208" i="1"/>
  <c r="BH208" i="1"/>
  <c r="BG208" i="1"/>
  <c r="BF208" i="1"/>
  <c r="BE208" i="1"/>
  <c r="BD208" i="1"/>
  <c r="BC208" i="1"/>
  <c r="BB208" i="1"/>
  <c r="BA208" i="1"/>
  <c r="AZ208" i="1"/>
  <c r="AY208" i="1"/>
  <c r="AX208" i="1"/>
  <c r="AV208" i="1"/>
  <c r="CJ207" i="1"/>
  <c r="CI207" i="1"/>
  <c r="CH207" i="1"/>
  <c r="CG207" i="1"/>
  <c r="CF207" i="1"/>
  <c r="CE207" i="1"/>
  <c r="CD207" i="1"/>
  <c r="CC207" i="1"/>
  <c r="CB207" i="1"/>
  <c r="CA207" i="1"/>
  <c r="BZ207" i="1"/>
  <c r="BY207" i="1"/>
  <c r="BX207" i="1"/>
  <c r="BW207" i="1"/>
  <c r="BV207" i="1"/>
  <c r="BU207" i="1"/>
  <c r="BT207" i="1"/>
  <c r="BS207" i="1"/>
  <c r="BR207" i="1"/>
  <c r="BQ207" i="1"/>
  <c r="BP207" i="1"/>
  <c r="BO207" i="1"/>
  <c r="BN207" i="1"/>
  <c r="BM207" i="1"/>
  <c r="BL207" i="1"/>
  <c r="BK207" i="1"/>
  <c r="BJ207" i="1"/>
  <c r="BI207" i="1"/>
  <c r="BH207" i="1"/>
  <c r="BG207" i="1"/>
  <c r="BF207" i="1"/>
  <c r="BE207" i="1"/>
  <c r="BD207" i="1"/>
  <c r="BC207" i="1"/>
  <c r="BB207" i="1"/>
  <c r="BA207" i="1"/>
  <c r="AZ207" i="1"/>
  <c r="AY207" i="1"/>
  <c r="AX207" i="1"/>
  <c r="AV207" i="1"/>
  <c r="CJ204" i="1"/>
  <c r="CJ206" i="1" s="1"/>
  <c r="CI204" i="1"/>
  <c r="CI206" i="1" s="1"/>
  <c r="CH204" i="1"/>
  <c r="CH206" i="1" s="1"/>
  <c r="CG204" i="1"/>
  <c r="CG206" i="1" s="1"/>
  <c r="CF204" i="1"/>
  <c r="CF206" i="1" s="1"/>
  <c r="CE204" i="1"/>
  <c r="CE206" i="1" s="1"/>
  <c r="CD204" i="1"/>
  <c r="CD206" i="1" s="1"/>
  <c r="CC204" i="1"/>
  <c r="CC206" i="1" s="1"/>
  <c r="CB204" i="1"/>
  <c r="CB206" i="1" s="1"/>
  <c r="CA204" i="1"/>
  <c r="CA206" i="1" s="1"/>
  <c r="BZ204" i="1"/>
  <c r="BZ206" i="1" s="1"/>
  <c r="BY204" i="1"/>
  <c r="BY206" i="1" s="1"/>
  <c r="BX204" i="1"/>
  <c r="BX206" i="1" s="1"/>
  <c r="BW204" i="1"/>
  <c r="BW206" i="1" s="1"/>
  <c r="BV204" i="1"/>
  <c r="BV206" i="1" s="1"/>
  <c r="BU204" i="1"/>
  <c r="BU206" i="1" s="1"/>
  <c r="BT204" i="1"/>
  <c r="BT206" i="1" s="1"/>
  <c r="BS204" i="1"/>
  <c r="BS206" i="1" s="1"/>
  <c r="BR204" i="1"/>
  <c r="BR206" i="1" s="1"/>
  <c r="BQ204" i="1"/>
  <c r="BQ206" i="1" s="1"/>
  <c r="BP204" i="1"/>
  <c r="BP206" i="1" s="1"/>
  <c r="BO204" i="1"/>
  <c r="BO206" i="1" s="1"/>
  <c r="BN204" i="1"/>
  <c r="BN206" i="1" s="1"/>
  <c r="BM204" i="1"/>
  <c r="BM206" i="1" s="1"/>
  <c r="BL204" i="1"/>
  <c r="BL206" i="1" s="1"/>
  <c r="BK204" i="1"/>
  <c r="BK206" i="1" s="1"/>
  <c r="BJ204" i="1"/>
  <c r="BJ206" i="1" s="1"/>
  <c r="BI204" i="1"/>
  <c r="BI206" i="1" s="1"/>
  <c r="BH204" i="1"/>
  <c r="BH206" i="1" s="1"/>
  <c r="BG204" i="1"/>
  <c r="BG206" i="1" s="1"/>
  <c r="BF204" i="1"/>
  <c r="BF206" i="1" s="1"/>
  <c r="BE204" i="1"/>
  <c r="BE206" i="1" s="1"/>
  <c r="BD204" i="1"/>
  <c r="BD206" i="1" s="1"/>
  <c r="BC204" i="1"/>
  <c r="BC206" i="1" s="1"/>
  <c r="BB204" i="1"/>
  <c r="BB206" i="1" s="1"/>
  <c r="BA204" i="1"/>
  <c r="BA206" i="1" s="1"/>
  <c r="AZ204" i="1"/>
  <c r="AZ206" i="1" s="1"/>
  <c r="AY204" i="1"/>
  <c r="AY206" i="1" s="1"/>
  <c r="AX204" i="1"/>
  <c r="AX206" i="1" s="1"/>
  <c r="AV204" i="1"/>
  <c r="AV206" i="1" s="1"/>
  <c r="KU205" i="1" l="1"/>
  <c r="KT205" i="1"/>
  <c r="KS205" i="1"/>
  <c r="KR205" i="1"/>
  <c r="KQ205" i="1"/>
  <c r="KP205" i="1"/>
  <c r="KO205" i="1"/>
  <c r="KN205" i="1"/>
  <c r="KM205" i="1"/>
  <c r="KL205" i="1"/>
  <c r="KK205" i="1"/>
  <c r="KJ205" i="1"/>
  <c r="KI205" i="1"/>
  <c r="KH205" i="1"/>
  <c r="KG205" i="1"/>
  <c r="KF205" i="1"/>
  <c r="KE205" i="1"/>
  <c r="KD205" i="1"/>
  <c r="KC205" i="1"/>
  <c r="KB205" i="1"/>
  <c r="KA205" i="1"/>
  <c r="JZ205" i="1"/>
  <c r="JY205" i="1"/>
  <c r="JX205" i="1"/>
  <c r="JW205" i="1"/>
  <c r="JV205" i="1"/>
  <c r="JU205" i="1"/>
  <c r="JT205" i="1"/>
  <c r="JS205" i="1"/>
  <c r="JR205" i="1"/>
  <c r="JQ205" i="1"/>
  <c r="JP205" i="1"/>
  <c r="JO205" i="1"/>
  <c r="JN205" i="1"/>
  <c r="JM205" i="1"/>
  <c r="JL205" i="1"/>
  <c r="JK205" i="1"/>
  <c r="JJ205" i="1"/>
  <c r="JI205" i="1"/>
  <c r="JH205" i="1"/>
  <c r="JG205" i="1"/>
  <c r="JF205" i="1"/>
  <c r="JE205" i="1"/>
  <c r="JD205" i="1"/>
  <c r="JC205" i="1"/>
  <c r="JB205" i="1"/>
  <c r="JA205" i="1"/>
  <c r="IZ205" i="1"/>
  <c r="IY205" i="1"/>
  <c r="IX205" i="1"/>
  <c r="IW205" i="1"/>
  <c r="IV205" i="1"/>
  <c r="IU205" i="1"/>
  <c r="IT205" i="1"/>
  <c r="IS205" i="1"/>
  <c r="IR205" i="1"/>
  <c r="IQ205" i="1"/>
  <c r="IP205" i="1"/>
  <c r="IO205" i="1"/>
  <c r="IN205" i="1"/>
  <c r="IM205" i="1"/>
  <c r="IL205" i="1"/>
  <c r="IK205" i="1"/>
  <c r="IJ205" i="1"/>
  <c r="II205" i="1"/>
  <c r="IH205" i="1"/>
  <c r="IG205" i="1"/>
  <c r="IF205" i="1"/>
  <c r="IE205" i="1"/>
  <c r="ID205" i="1"/>
  <c r="IC205" i="1"/>
  <c r="IB205" i="1"/>
  <c r="IA205" i="1"/>
  <c r="HZ205" i="1"/>
  <c r="HY205" i="1"/>
  <c r="HX205" i="1"/>
  <c r="HW205" i="1"/>
  <c r="HV205" i="1"/>
  <c r="HU205" i="1"/>
  <c r="HT205" i="1"/>
  <c r="HS205" i="1"/>
  <c r="HR205" i="1"/>
  <c r="HQ205" i="1"/>
  <c r="HP205" i="1"/>
  <c r="HO205" i="1"/>
  <c r="HN205" i="1"/>
  <c r="HM205" i="1"/>
  <c r="HL205" i="1"/>
  <c r="HK205" i="1"/>
  <c r="HJ205" i="1"/>
  <c r="HI205" i="1"/>
  <c r="HH205" i="1"/>
  <c r="HG205" i="1"/>
  <c r="HF205" i="1"/>
  <c r="HC205" i="1"/>
  <c r="HB205" i="1"/>
  <c r="HA205" i="1"/>
  <c r="GZ205" i="1"/>
  <c r="GY205" i="1"/>
  <c r="GX205" i="1"/>
  <c r="GW205" i="1"/>
  <c r="GV205" i="1"/>
  <c r="GU205" i="1"/>
  <c r="GT205" i="1"/>
  <c r="GS205" i="1"/>
  <c r="GR205" i="1"/>
  <c r="GQ205" i="1"/>
  <c r="GP205" i="1"/>
  <c r="GO205" i="1"/>
  <c r="GN205" i="1"/>
  <c r="GM205" i="1"/>
  <c r="GL205" i="1"/>
  <c r="GK205" i="1"/>
  <c r="GJ205" i="1"/>
  <c r="GI205" i="1"/>
  <c r="GH205" i="1"/>
  <c r="GG205" i="1"/>
  <c r="GF205" i="1"/>
  <c r="GE205" i="1"/>
  <c r="GD205" i="1"/>
  <c r="GC205" i="1"/>
  <c r="GB205" i="1"/>
  <c r="GA205" i="1"/>
  <c r="FZ205" i="1"/>
  <c r="FY205" i="1"/>
  <c r="FX205" i="1"/>
  <c r="FW205" i="1"/>
  <c r="FV205" i="1"/>
  <c r="FU205" i="1"/>
  <c r="FT205" i="1"/>
  <c r="FS205" i="1"/>
  <c r="FR205" i="1"/>
  <c r="FQ205" i="1"/>
  <c r="FP205" i="1"/>
  <c r="FO205" i="1"/>
  <c r="FN205" i="1"/>
  <c r="FM205" i="1"/>
  <c r="FL205" i="1"/>
  <c r="FK205" i="1"/>
  <c r="KU204" i="1" l="1"/>
  <c r="KT204" i="1"/>
  <c r="KS204" i="1"/>
  <c r="KR204" i="1"/>
  <c r="KQ204" i="1"/>
  <c r="KP204" i="1"/>
  <c r="KO204" i="1"/>
  <c r="KN204" i="1"/>
  <c r="KM204" i="1"/>
  <c r="KL204" i="1"/>
  <c r="KK204" i="1"/>
  <c r="KJ204" i="1"/>
  <c r="KI204" i="1"/>
  <c r="KH204" i="1"/>
  <c r="KG204" i="1"/>
  <c r="KF204" i="1"/>
  <c r="KE204" i="1"/>
  <c r="KD204" i="1"/>
  <c r="KC204" i="1"/>
  <c r="KB204" i="1"/>
  <c r="KA204" i="1"/>
  <c r="JZ204" i="1"/>
  <c r="JY204" i="1"/>
  <c r="JX204" i="1"/>
  <c r="JW204" i="1"/>
  <c r="JV204" i="1"/>
  <c r="JU204" i="1"/>
  <c r="JT204" i="1"/>
  <c r="JS204" i="1"/>
  <c r="JR204" i="1"/>
  <c r="JQ204" i="1"/>
  <c r="JP204" i="1"/>
  <c r="JO204" i="1"/>
  <c r="JN204" i="1"/>
  <c r="JM204" i="1"/>
  <c r="JL204" i="1"/>
  <c r="JK204" i="1"/>
  <c r="JJ204" i="1"/>
  <c r="JI204" i="1"/>
  <c r="JH204" i="1"/>
  <c r="JG204" i="1"/>
  <c r="JF204" i="1"/>
  <c r="JE204" i="1"/>
  <c r="JD204" i="1"/>
  <c r="JC204" i="1"/>
  <c r="JB204" i="1"/>
  <c r="JA204" i="1"/>
  <c r="IZ204" i="1"/>
  <c r="IY204" i="1"/>
  <c r="IX204" i="1"/>
  <c r="IW204" i="1"/>
  <c r="IV204" i="1"/>
  <c r="IU204" i="1"/>
  <c r="IT204" i="1"/>
  <c r="IS204" i="1"/>
  <c r="IR204" i="1"/>
  <c r="IQ204" i="1"/>
  <c r="IP204" i="1"/>
  <c r="IO204" i="1"/>
  <c r="IN204" i="1"/>
  <c r="IM204" i="1"/>
  <c r="IL204" i="1"/>
  <c r="IK204" i="1"/>
  <c r="IJ204" i="1"/>
  <c r="II204" i="1"/>
  <c r="IH204" i="1"/>
  <c r="IG204" i="1"/>
  <c r="IF204" i="1"/>
  <c r="IE204" i="1"/>
  <c r="ID204" i="1"/>
  <c r="IC204" i="1"/>
  <c r="IB204" i="1"/>
  <c r="IA204" i="1"/>
  <c r="HZ204" i="1"/>
  <c r="HY204" i="1"/>
  <c r="HX204" i="1"/>
  <c r="HW204" i="1"/>
  <c r="HV204" i="1"/>
  <c r="HU204" i="1"/>
  <c r="HT204" i="1"/>
  <c r="HS204" i="1"/>
  <c r="HR204" i="1"/>
  <c r="HQ204" i="1"/>
  <c r="HP204" i="1"/>
  <c r="HO204" i="1"/>
  <c r="HN204" i="1"/>
  <c r="HM204" i="1"/>
  <c r="HL204" i="1"/>
  <c r="HK204" i="1"/>
  <c r="HJ204" i="1"/>
  <c r="HI204" i="1"/>
  <c r="HH204" i="1"/>
  <c r="HG204" i="1"/>
  <c r="HF204" i="1"/>
  <c r="HC204" i="1"/>
  <c r="HB204" i="1"/>
  <c r="HA204" i="1"/>
  <c r="GZ204" i="1"/>
  <c r="GY204" i="1"/>
  <c r="GX204" i="1"/>
  <c r="GW204" i="1"/>
  <c r="GV204" i="1"/>
  <c r="GU204" i="1"/>
  <c r="GT204" i="1"/>
  <c r="GS204" i="1"/>
  <c r="GR204" i="1"/>
  <c r="GQ204" i="1"/>
  <c r="GP204" i="1"/>
  <c r="GO204" i="1"/>
  <c r="GN204" i="1"/>
  <c r="GM204" i="1"/>
  <c r="GL204" i="1"/>
  <c r="GK204" i="1"/>
  <c r="GJ204" i="1"/>
  <c r="GI204" i="1"/>
  <c r="GH204" i="1"/>
  <c r="GG204" i="1"/>
  <c r="GF204" i="1"/>
  <c r="GE204" i="1"/>
  <c r="GD204" i="1"/>
  <c r="GC204" i="1"/>
  <c r="GB204" i="1"/>
  <c r="GA204" i="1"/>
  <c r="FZ204" i="1"/>
  <c r="FY204" i="1"/>
  <c r="FX204" i="1"/>
  <c r="FW204" i="1"/>
  <c r="FV204" i="1"/>
  <c r="FU204" i="1"/>
  <c r="FT204" i="1"/>
  <c r="FS204" i="1"/>
  <c r="FR204" i="1"/>
  <c r="FQ204" i="1"/>
  <c r="FP204" i="1"/>
  <c r="FO204" i="1"/>
  <c r="FN204" i="1"/>
  <c r="FM204" i="1"/>
  <c r="FL204" i="1"/>
  <c r="FK204" i="1"/>
  <c r="EU24" i="1" l="1"/>
  <c r="EU204" i="1" l="1"/>
  <c r="ET204" i="1"/>
  <c r="ES204" i="1"/>
  <c r="ER204" i="1"/>
  <c r="EQ204" i="1"/>
  <c r="EP204" i="1"/>
  <c r="EN204" i="1"/>
  <c r="EM204" i="1"/>
  <c r="EL204" i="1"/>
  <c r="EK204" i="1"/>
  <c r="EJ204" i="1"/>
  <c r="EI204" i="1"/>
  <c r="EH204" i="1"/>
  <c r="EG204" i="1"/>
  <c r="EF204" i="1"/>
  <c r="EC204" i="1"/>
  <c r="EB204" i="1"/>
  <c r="EE204" i="1"/>
  <c r="LF22" i="1" l="1"/>
  <c r="LF8" i="1"/>
  <c r="LF15" i="1"/>
  <c r="LF26" i="1"/>
  <c r="LF31" i="1"/>
  <c r="LF29" i="1"/>
  <c r="LF33" i="1"/>
  <c r="LF48" i="1"/>
  <c r="LF60" i="1"/>
  <c r="LF65" i="1"/>
  <c r="LF78" i="1"/>
  <c r="LF87" i="1"/>
  <c r="LF86" i="1"/>
  <c r="LF85" i="1"/>
  <c r="LF80" i="1"/>
  <c r="LF97" i="1"/>
  <c r="LF103" i="1"/>
  <c r="LF122" i="1"/>
  <c r="LF134" i="1"/>
  <c r="LF138" i="1"/>
  <c r="LF129" i="1"/>
  <c r="LF159" i="1"/>
  <c r="LF163" i="1"/>
  <c r="LF182" i="1"/>
  <c r="LF177" i="1"/>
  <c r="LF179" i="1"/>
  <c r="LF178" i="1"/>
  <c r="LF184" i="1"/>
  <c r="LF183" i="1"/>
  <c r="LF191" i="1"/>
  <c r="LF186" i="1"/>
  <c r="LF190" i="1"/>
  <c r="LF195" i="1"/>
  <c r="LF199" i="1"/>
  <c r="LF202" i="1"/>
  <c r="LF17" i="1"/>
  <c r="LF20" i="1"/>
  <c r="LF9" i="1"/>
  <c r="LF25" i="1"/>
  <c r="LF47" i="1"/>
  <c r="LF39" i="1"/>
  <c r="LF71" i="1"/>
  <c r="LF63" i="1"/>
  <c r="LF72" i="1"/>
  <c r="LF102" i="1"/>
  <c r="LF98" i="1"/>
  <c r="LF150" i="1"/>
  <c r="LF181" i="1"/>
  <c r="LF185" i="1"/>
  <c r="LF16" i="1"/>
  <c r="LF7" i="1"/>
  <c r="LF12" i="1"/>
  <c r="LF19" i="1"/>
  <c r="LF30" i="1"/>
  <c r="LF38" i="1"/>
  <c r="LF42" i="1"/>
  <c r="LF44" i="1"/>
  <c r="LF49" i="1"/>
  <c r="LF120" i="1"/>
  <c r="LF155" i="1"/>
  <c r="LF21" i="1"/>
  <c r="LF18" i="1"/>
  <c r="LF14" i="1"/>
  <c r="LF13" i="1"/>
  <c r="LF23" i="1"/>
  <c r="LF27" i="1"/>
  <c r="LF34" i="1"/>
  <c r="LF35" i="1"/>
  <c r="LF37" i="1"/>
  <c r="LF24" i="1"/>
  <c r="LF43" i="1"/>
  <c r="LF56" i="1"/>
  <c r="LF40" i="1"/>
  <c r="LF52" i="1"/>
  <c r="LF53" i="1"/>
  <c r="LF51" i="1"/>
  <c r="LF45" i="1"/>
  <c r="LF55" i="1"/>
  <c r="LF68" i="1"/>
  <c r="LF61" i="1"/>
  <c r="LF73" i="1"/>
  <c r="LF70" i="1"/>
  <c r="LF66" i="1"/>
  <c r="LF74" i="1"/>
  <c r="LF69" i="1"/>
  <c r="LF79" i="1"/>
  <c r="LF77" i="1"/>
  <c r="LF75" i="1"/>
  <c r="LF83" i="1"/>
  <c r="LF76" i="1"/>
  <c r="LF81" i="1"/>
  <c r="LF94" i="1"/>
  <c r="LF93" i="1"/>
  <c r="LF89" i="1"/>
  <c r="LF95" i="1"/>
  <c r="LF92" i="1"/>
  <c r="LF100" i="1"/>
  <c r="LF96" i="1"/>
  <c r="LF90" i="1"/>
  <c r="LF88" i="1"/>
  <c r="LF99" i="1"/>
  <c r="LF105" i="1"/>
  <c r="LF107" i="1"/>
  <c r="LF106" i="1"/>
  <c r="LF109" i="1"/>
  <c r="LF108" i="1"/>
  <c r="LF112" i="1"/>
  <c r="LF111" i="1"/>
  <c r="LF124" i="1"/>
  <c r="LF121" i="1"/>
  <c r="LF125" i="1"/>
  <c r="LF114" i="1"/>
  <c r="LF115" i="1"/>
  <c r="LF119" i="1"/>
  <c r="LF116" i="1"/>
  <c r="LF117" i="1"/>
  <c r="LF139" i="1"/>
  <c r="LF128" i="1"/>
  <c r="LF132" i="1"/>
  <c r="LF133" i="1"/>
  <c r="LF151" i="1"/>
  <c r="LF149" i="1"/>
  <c r="LF145" i="1"/>
  <c r="LF141" i="1"/>
  <c r="LF140" i="1"/>
  <c r="LF147" i="1"/>
  <c r="LF142" i="1"/>
  <c r="LF148" i="1"/>
  <c r="LF143" i="1"/>
  <c r="LF144" i="1"/>
  <c r="LF156" i="1"/>
  <c r="LF158" i="1"/>
  <c r="LF166" i="1"/>
  <c r="LF157" i="1"/>
  <c r="LF164" i="1"/>
  <c r="LF165" i="1"/>
  <c r="LF169" i="1"/>
  <c r="LF172" i="1"/>
  <c r="LF171" i="1"/>
  <c r="LF168" i="1"/>
  <c r="LF174" i="1"/>
  <c r="LF173" i="1"/>
  <c r="LF175" i="1"/>
  <c r="LF180" i="1"/>
  <c r="LF176" i="1"/>
  <c r="LF187" i="1"/>
  <c r="LF188" i="1"/>
  <c r="LF189" i="1"/>
  <c r="LF193" i="1"/>
  <c r="LF192" i="1"/>
  <c r="LF196" i="1"/>
  <c r="LF197" i="1"/>
  <c r="LF198" i="1"/>
  <c r="LF201" i="1"/>
  <c r="LF200" i="1"/>
  <c r="LF203" i="1"/>
  <c r="LF10" i="1"/>
  <c r="LF6" i="1"/>
  <c r="LF32" i="1"/>
  <c r="LF28" i="1"/>
  <c r="LF36" i="1"/>
  <c r="LF50" i="1"/>
  <c r="LF46" i="1"/>
  <c r="LF41" i="1"/>
  <c r="LF54" i="1"/>
  <c r="LF67" i="1"/>
  <c r="LF57" i="1"/>
  <c r="LF58" i="1"/>
  <c r="LF59" i="1"/>
  <c r="LF62" i="1"/>
  <c r="LF64" i="1"/>
  <c r="LF82" i="1"/>
  <c r="LF104" i="1"/>
  <c r="LF101" i="1"/>
  <c r="LF91" i="1"/>
  <c r="LF113" i="1"/>
  <c r="LF110" i="1"/>
  <c r="LF127" i="1"/>
  <c r="LF123" i="1"/>
  <c r="LF126" i="1"/>
  <c r="LF135" i="1"/>
  <c r="LF137" i="1"/>
  <c r="LF131" i="1"/>
  <c r="LF136" i="1"/>
  <c r="LF130" i="1"/>
  <c r="LF146" i="1"/>
  <c r="LF153" i="1"/>
  <c r="LF162" i="1"/>
  <c r="LF167" i="1"/>
  <c r="LF170" i="1"/>
  <c r="LF194" i="1"/>
  <c r="LF84" i="1"/>
  <c r="LF160" i="1"/>
  <c r="LF5" i="1"/>
  <c r="LF3" i="1"/>
  <c r="LF4" i="1"/>
  <c r="LF11" i="1"/>
  <c r="LF161" i="1"/>
  <c r="LF118" i="1"/>
  <c r="LF152" i="1"/>
  <c r="LF154" i="1"/>
  <c r="HD89" i="1" l="1"/>
  <c r="KV89" i="1" s="1"/>
  <c r="HD90" i="1"/>
  <c r="KV90" i="1" s="1"/>
  <c r="HD43" i="1"/>
  <c r="KV43" i="1" s="1"/>
  <c r="HD23" i="1"/>
  <c r="KV23" i="1" s="1"/>
  <c r="HD148" i="1"/>
  <c r="KV148" i="1" s="1"/>
  <c r="HD61" i="1"/>
  <c r="HD115" i="1"/>
  <c r="KV115" i="1" s="1"/>
  <c r="HD68" i="1"/>
  <c r="KV68" i="1" s="1"/>
  <c r="HD37" i="1"/>
  <c r="KV37" i="1" s="1"/>
  <c r="HD187" i="1"/>
  <c r="KV187" i="1" s="1"/>
  <c r="HD175" i="1"/>
  <c r="KV175" i="1" s="1"/>
  <c r="HD201" i="1"/>
  <c r="HD171" i="1"/>
  <c r="KV171" i="1" s="1"/>
  <c r="HD174" i="1"/>
  <c r="KV174" i="1" s="1"/>
  <c r="HD53" i="1"/>
  <c r="KV53" i="1" s="1"/>
  <c r="HD107" i="1"/>
  <c r="KV107" i="1" s="1"/>
  <c r="HD125" i="1"/>
  <c r="KV125" i="1" s="1"/>
  <c r="HD81" i="1"/>
  <c r="KV81" i="1" s="1"/>
  <c r="HD164" i="1"/>
  <c r="KV164" i="1" s="1"/>
  <c r="HD34" i="1"/>
  <c r="KV34" i="1" s="1"/>
  <c r="HD119" i="1"/>
  <c r="KV119" i="1" s="1"/>
  <c r="HD52" i="1"/>
  <c r="KV52" i="1" s="1"/>
  <c r="HD70" i="1"/>
  <c r="KV70" i="1" s="1"/>
  <c r="HD99" i="1"/>
  <c r="KV99" i="1" s="1"/>
  <c r="HD145" i="1"/>
  <c r="KV145" i="1" s="1"/>
  <c r="HD13" i="1"/>
  <c r="KV13" i="1" s="1"/>
  <c r="HD55" i="1"/>
  <c r="KV55" i="1" s="1"/>
  <c r="HD111" i="1"/>
  <c r="KV111" i="1" s="1"/>
  <c r="HD140" i="1"/>
  <c r="KV140" i="1" s="1"/>
  <c r="HD27" i="1"/>
  <c r="KV27" i="1" s="1"/>
  <c r="HD74" i="1"/>
  <c r="KV74" i="1" s="1"/>
  <c r="HD109" i="1"/>
  <c r="KV109" i="1" s="1"/>
  <c r="HD56" i="1"/>
  <c r="KV56" i="1" s="1"/>
  <c r="HD124" i="1"/>
  <c r="KV124" i="1" s="1"/>
  <c r="HD188" i="1"/>
  <c r="KV188" i="1" s="1"/>
  <c r="HD158" i="1"/>
  <c r="KV158" i="1" s="1"/>
  <c r="HD200" i="1"/>
  <c r="KV200" i="1" s="1"/>
  <c r="HD197" i="1"/>
  <c r="KV197" i="1" s="1"/>
  <c r="HD157" i="1"/>
  <c r="KV157" i="1" s="1"/>
  <c r="HD96" i="1"/>
  <c r="KV96" i="1" s="1"/>
  <c r="HD83" i="1"/>
  <c r="KV83" i="1" s="1"/>
  <c r="HD173" i="1"/>
  <c r="KV173" i="1" s="1"/>
  <c r="HD79" i="1"/>
  <c r="KV79" i="1" s="1"/>
  <c r="HD203" i="1"/>
  <c r="KV203" i="1" s="1"/>
  <c r="HD112" i="1"/>
  <c r="HD76" i="1"/>
  <c r="HD166" i="1"/>
  <c r="KV166" i="1" s="1"/>
  <c r="HD45" i="1"/>
  <c r="HD21" i="1"/>
  <c r="KV21" i="1" s="1"/>
  <c r="HD88" i="1"/>
  <c r="KV88" i="1" s="1"/>
  <c r="HD169" i="1"/>
  <c r="KV169" i="1" s="1"/>
  <c r="HD198" i="1"/>
  <c r="HD180" i="1"/>
  <c r="KV180" i="1" s="1"/>
  <c r="HD192" i="1"/>
  <c r="KV192" i="1" s="1"/>
  <c r="HD193" i="1"/>
  <c r="KV193" i="1" s="1"/>
  <c r="HD77" i="1"/>
  <c r="HD144" i="1"/>
  <c r="HD93" i="1"/>
  <c r="HD189" i="1"/>
  <c r="KV189" i="1" s="1"/>
  <c r="HD139" i="1"/>
  <c r="HD106" i="1"/>
  <c r="KV106" i="1" s="1"/>
  <c r="HD196" i="1"/>
  <c r="KV196" i="1" s="1"/>
  <c r="HD168" i="1"/>
  <c r="KV168" i="1" s="1"/>
  <c r="HD165" i="1"/>
  <c r="KV165" i="1" s="1"/>
  <c r="HD73" i="1"/>
  <c r="KV73" i="1" s="1"/>
  <c r="HD172" i="1"/>
  <c r="KV172" i="1" s="1"/>
  <c r="HD95" i="1"/>
  <c r="KV95" i="1" s="1"/>
  <c r="HD114" i="1"/>
  <c r="KV114" i="1" s="1"/>
  <c r="HD176" i="1"/>
  <c r="KV176" i="1" s="1"/>
  <c r="HD151" i="1"/>
  <c r="KV151" i="1" s="1"/>
  <c r="HD14" i="1"/>
  <c r="KV14" i="1" s="1"/>
  <c r="HD51" i="1"/>
  <c r="KV51" i="1" s="1"/>
  <c r="HD69" i="1"/>
  <c r="KV69" i="1" s="1"/>
  <c r="HD156" i="1"/>
  <c r="KV156" i="1" s="1"/>
  <c r="HD75" i="1"/>
  <c r="KV75" i="1" s="1"/>
  <c r="HD149" i="1"/>
  <c r="KV149" i="1" s="1"/>
  <c r="HD121" i="1"/>
  <c r="KV121" i="1" s="1"/>
  <c r="HD116" i="1"/>
  <c r="KV116" i="1" s="1"/>
  <c r="HD92" i="1"/>
  <c r="KV92" i="1" s="1"/>
  <c r="HD142" i="1"/>
  <c r="KV142" i="1" s="1"/>
  <c r="HD117" i="1"/>
  <c r="KV117" i="1" s="1"/>
  <c r="HD132" i="1"/>
  <c r="KV132" i="1" s="1"/>
  <c r="HD147" i="1"/>
  <c r="KV147" i="1" s="1"/>
  <c r="HD66" i="1"/>
  <c r="KV66" i="1" s="1"/>
  <c r="HD128" i="1"/>
  <c r="KV128" i="1" s="1"/>
  <c r="HD18" i="1"/>
  <c r="KV18" i="1" s="1"/>
  <c r="HD24" i="1"/>
  <c r="HD100" i="1"/>
  <c r="KV100" i="1" s="1"/>
  <c r="HD94" i="1"/>
  <c r="KV94" i="1" s="1"/>
  <c r="HD133" i="1"/>
  <c r="KV133" i="1" s="1"/>
  <c r="HD40" i="1"/>
  <c r="KV40" i="1" s="1"/>
  <c r="KV112" i="1" l="1"/>
  <c r="HE205" i="1"/>
  <c r="HE204" i="1"/>
  <c r="HD205" i="1"/>
  <c r="KV61" i="1"/>
  <c r="KV204" i="1" s="1"/>
  <c r="HD204" i="1"/>
  <c r="AU47" i="1"/>
  <c r="AU102" i="1"/>
  <c r="AU72" i="1"/>
  <c r="AU71" i="1"/>
  <c r="AU98" i="1"/>
  <c r="AU181" i="1"/>
  <c r="AU63" i="1"/>
  <c r="AU25" i="1"/>
  <c r="AU20" i="1"/>
  <c r="AU17" i="1"/>
  <c r="AU150" i="1"/>
  <c r="AU9" i="1"/>
  <c r="AU39" i="1"/>
  <c r="AU185" i="1"/>
  <c r="AU199" i="1"/>
  <c r="AU103" i="1"/>
  <c r="AU186" i="1"/>
  <c r="AU178" i="1"/>
  <c r="AU8" i="1"/>
  <c r="AU134" i="1"/>
  <c r="AU48" i="1"/>
  <c r="AU163" i="1"/>
  <c r="AU179" i="1"/>
  <c r="AU183" i="1"/>
  <c r="AU159" i="1"/>
  <c r="AU154" i="1"/>
  <c r="AU26" i="1"/>
  <c r="AU138" i="1"/>
  <c r="AU86" i="1"/>
  <c r="AU182" i="1"/>
  <c r="AU85" i="1"/>
  <c r="AU122" i="1"/>
  <c r="AU184" i="1"/>
  <c r="AU190" i="1"/>
  <c r="AU97" i="1"/>
  <c r="AU80" i="1"/>
  <c r="AU15" i="1"/>
  <c r="AU195" i="1"/>
  <c r="AU29" i="1"/>
  <c r="AU177" i="1"/>
  <c r="AU33" i="1"/>
  <c r="AU87" i="1"/>
  <c r="AU78" i="1"/>
  <c r="AU129" i="1"/>
  <c r="AU161" i="1"/>
  <c r="AU84" i="1"/>
  <c r="AU202" i="1"/>
  <c r="AU65" i="1"/>
  <c r="AU22" i="1"/>
  <c r="AU191" i="1"/>
  <c r="AU31" i="1"/>
  <c r="AU60" i="1"/>
  <c r="AU160" i="1"/>
  <c r="AU11" i="1"/>
  <c r="AU118" i="1"/>
  <c r="AU143" i="1"/>
  <c r="AU141" i="1"/>
  <c r="AU6" i="1"/>
  <c r="AU82" i="1"/>
  <c r="AU105" i="1"/>
  <c r="AU43" i="1"/>
  <c r="AU166" i="1"/>
  <c r="AU34" i="1"/>
  <c r="AU156" i="1"/>
  <c r="AU124" i="1"/>
  <c r="AU55" i="1"/>
  <c r="AU148" i="1"/>
  <c r="AU53" i="1"/>
  <c r="AU133" i="1"/>
  <c r="AU14" i="1"/>
  <c r="AU13" i="1"/>
  <c r="AU92" i="1"/>
  <c r="AU142" i="1"/>
  <c r="AU107" i="1"/>
  <c r="AU90" i="1"/>
  <c r="AU3" i="1"/>
  <c r="AU158" i="1"/>
  <c r="AU175" i="1"/>
  <c r="AU75" i="1"/>
  <c r="AU24" i="1"/>
  <c r="AU170" i="1"/>
  <c r="AU91" i="1"/>
  <c r="AU135" i="1"/>
  <c r="AU32" i="1"/>
  <c r="AU54" i="1"/>
  <c r="AU62" i="1"/>
  <c r="AU12" i="1"/>
  <c r="AU19" i="1"/>
  <c r="AU7" i="1"/>
  <c r="AU42" i="1"/>
  <c r="AU49" i="1"/>
  <c r="AU155" i="1"/>
  <c r="AU44" i="1"/>
  <c r="AU16" i="1"/>
  <c r="AU38" i="1"/>
  <c r="AU120" i="1"/>
  <c r="AU30" i="1"/>
  <c r="AU108" i="1"/>
  <c r="AU193" i="1"/>
  <c r="AU37" i="1"/>
  <c r="AU125" i="1"/>
  <c r="AU197" i="1"/>
  <c r="AU74" i="1"/>
  <c r="AU23" i="1"/>
  <c r="AU151" i="1"/>
  <c r="AU149" i="1"/>
  <c r="AU171" i="1"/>
  <c r="AU174" i="1"/>
  <c r="AU73" i="1"/>
  <c r="AU165" i="1"/>
  <c r="AU192" i="1"/>
  <c r="AU121" i="1"/>
  <c r="AU147" i="1"/>
  <c r="AU52" i="1"/>
  <c r="AU18" i="1"/>
  <c r="AU51" i="1"/>
  <c r="AU180" i="1"/>
  <c r="AU203" i="1"/>
  <c r="AU100" i="1"/>
  <c r="AU70" i="1"/>
  <c r="AU99" i="1"/>
  <c r="AU189" i="1"/>
  <c r="AU81" i="1"/>
  <c r="AU94" i="1"/>
  <c r="AU69" i="1"/>
  <c r="AU96" i="1"/>
  <c r="AU95" i="1"/>
  <c r="AU93" i="1"/>
  <c r="AU109" i="1"/>
  <c r="AU68" i="1"/>
  <c r="AU200" i="1"/>
  <c r="AU66" i="1"/>
  <c r="AU188" i="1"/>
  <c r="AU145" i="1"/>
  <c r="AU119" i="1"/>
  <c r="AU169" i="1"/>
  <c r="AU187" i="1"/>
  <c r="AU61" i="1"/>
  <c r="AU144" i="1"/>
  <c r="AU27" i="1"/>
  <c r="AU198" i="1"/>
  <c r="AU173" i="1"/>
  <c r="AU89" i="1"/>
  <c r="AU116" i="1"/>
  <c r="AU176" i="1"/>
  <c r="AU196" i="1"/>
  <c r="AU4" i="1"/>
  <c r="AU5" i="1"/>
  <c r="AU115" i="1"/>
  <c r="AU128" i="1"/>
  <c r="AU157" i="1"/>
  <c r="AU140" i="1"/>
  <c r="AU64" i="1"/>
  <c r="AU10" i="1"/>
  <c r="AU101" i="1"/>
  <c r="AU126" i="1"/>
  <c r="AU46" i="1"/>
  <c r="AU167" i="1"/>
  <c r="AU152" i="1"/>
  <c r="AU146" i="1"/>
  <c r="AU153" i="1"/>
  <c r="AU36" i="1"/>
  <c r="AU131" i="1"/>
  <c r="AU162" i="1"/>
  <c r="AU58" i="1"/>
  <c r="AU110" i="1"/>
  <c r="AU67" i="1"/>
  <c r="AU136" i="1"/>
  <c r="AU35" i="1"/>
  <c r="AU56" i="1"/>
  <c r="AU201" i="1"/>
  <c r="AU172" i="1"/>
  <c r="AU139" i="1"/>
  <c r="AU164" i="1"/>
  <c r="AU21" i="1"/>
  <c r="AU111" i="1"/>
  <c r="AU83" i="1"/>
  <c r="AU132" i="1"/>
  <c r="AU168" i="1"/>
  <c r="AU77" i="1"/>
  <c r="AU106" i="1"/>
  <c r="AU76" i="1"/>
  <c r="AU40" i="1"/>
  <c r="AU114" i="1"/>
  <c r="AU88" i="1"/>
  <c r="AU137" i="1"/>
  <c r="AU59" i="1"/>
  <c r="AU194" i="1"/>
  <c r="AU41" i="1"/>
  <c r="AU123" i="1"/>
  <c r="AU57" i="1"/>
  <c r="AU104" i="1"/>
  <c r="AU127" i="1"/>
  <c r="AU28" i="1"/>
  <c r="AU50" i="1"/>
  <c r="AU113" i="1"/>
  <c r="AU79" i="1"/>
  <c r="AU45" i="1"/>
  <c r="AU117" i="1"/>
  <c r="AU130" i="1"/>
  <c r="AU112" i="1"/>
  <c r="AU207" i="1" l="1"/>
  <c r="AU208" i="1"/>
  <c r="KV205" i="1"/>
  <c r="AU204" i="1"/>
  <c r="AU206" i="1" s="1"/>
  <c r="LJ11" i="1"/>
  <c r="LJ118" i="1" l="1"/>
  <c r="LJ160" i="1"/>
  <c r="LJ154" i="1" l="1"/>
  <c r="CK152" i="1" l="1"/>
  <c r="CK43" i="1" l="1"/>
  <c r="CK52" i="1"/>
  <c r="CK70" i="1"/>
  <c r="CK74" i="1"/>
  <c r="CK81" i="1"/>
  <c r="CK94" i="1"/>
  <c r="CK99" i="1"/>
  <c r="CK107" i="1"/>
  <c r="CK119" i="1"/>
  <c r="CK125" i="1"/>
  <c r="CK126" i="1"/>
  <c r="CK133" i="1"/>
  <c r="CK141" i="1"/>
  <c r="CK158" i="1"/>
  <c r="CK164" i="1"/>
  <c r="CK97" i="1"/>
  <c r="CK189" i="1"/>
  <c r="CK14" i="1"/>
  <c r="CK18" i="1"/>
  <c r="CK21" i="1"/>
  <c r="CK23" i="1"/>
  <c r="CK24" i="1"/>
  <c r="CK27" i="1"/>
  <c r="CK28" i="1"/>
  <c r="CK31" i="1"/>
  <c r="CK32" i="1"/>
  <c r="CK34" i="1"/>
  <c r="CK37" i="1"/>
  <c r="CK45" i="1"/>
  <c r="CK46" i="1"/>
  <c r="CK48" i="1"/>
  <c r="CK51" i="1"/>
  <c r="V51" i="1"/>
  <c r="CK53" i="1"/>
  <c r="CK55" i="1"/>
  <c r="CK56" i="1"/>
  <c r="CK61" i="1"/>
  <c r="CK68" i="1"/>
  <c r="CK69" i="1"/>
  <c r="CK111" i="1"/>
  <c r="CK73" i="1"/>
  <c r="CK75" i="1"/>
  <c r="CK76" i="1"/>
  <c r="CK77" i="1"/>
  <c r="CK79" i="1"/>
  <c r="CK88" i="1"/>
  <c r="CK89" i="1"/>
  <c r="CK90" i="1"/>
  <c r="CK93" i="1"/>
  <c r="CK95" i="1"/>
  <c r="CK96" i="1"/>
  <c r="CK100" i="1"/>
  <c r="CK105" i="1"/>
  <c r="CK106" i="1"/>
  <c r="CK108" i="1"/>
  <c r="CK109" i="1"/>
  <c r="CK112" i="1"/>
  <c r="CK114" i="1"/>
  <c r="CK116" i="1"/>
  <c r="CK121" i="1"/>
  <c r="CK122" i="1"/>
  <c r="CK139" i="1"/>
  <c r="CK140" i="1"/>
  <c r="CK144" i="1"/>
  <c r="CK148" i="1"/>
  <c r="CK149" i="1"/>
  <c r="CK151" i="1"/>
  <c r="CK156" i="1"/>
  <c r="CK157" i="1"/>
  <c r="CK159" i="1"/>
  <c r="CK163" i="1"/>
  <c r="CK165" i="1"/>
  <c r="CK166" i="1"/>
  <c r="CK168" i="1"/>
  <c r="CK169" i="1"/>
  <c r="CK171" i="1"/>
  <c r="CK172" i="1"/>
  <c r="CK173" i="1"/>
  <c r="CK174" i="1"/>
  <c r="CK175" i="1"/>
  <c r="CK176" i="1"/>
  <c r="CK179" i="1"/>
  <c r="CK180" i="1"/>
  <c r="CK183" i="1"/>
  <c r="CK188" i="1"/>
  <c r="CK190" i="1"/>
  <c r="CK192" i="1"/>
  <c r="CK193" i="1"/>
  <c r="CK196" i="1"/>
  <c r="CK197" i="1"/>
  <c r="CK198" i="1"/>
  <c r="CK200" i="1"/>
  <c r="CK201" i="1"/>
  <c r="CK202" i="1"/>
  <c r="CK203" i="1"/>
  <c r="CK128" i="1"/>
  <c r="CK36" i="1"/>
  <c r="CK7" i="1"/>
  <c r="CK19" i="1"/>
  <c r="CK54" i="1"/>
  <c r="CK6" i="1"/>
  <c r="CK12" i="1"/>
  <c r="CK13" i="1"/>
  <c r="CK67" i="1"/>
  <c r="CK30" i="1"/>
  <c r="CK194" i="1"/>
  <c r="CK82" i="1"/>
  <c r="CK104" i="1"/>
  <c r="CK58" i="1"/>
  <c r="CK131" i="1"/>
  <c r="CK136" i="1"/>
  <c r="CK162" i="1"/>
  <c r="CK10" i="1"/>
  <c r="CK130" i="1"/>
  <c r="CK137" i="1"/>
  <c r="CK91" i="1"/>
  <c r="CK155" i="1"/>
  <c r="CK123" i="1"/>
  <c r="CK127" i="1"/>
  <c r="CK110" i="1"/>
  <c r="CK113" i="1"/>
  <c r="CK101" i="1"/>
  <c r="CK64" i="1"/>
  <c r="CK41" i="1"/>
  <c r="CK42" i="1"/>
  <c r="CK44" i="1"/>
  <c r="CK16" i="1"/>
  <c r="CK59" i="1"/>
  <c r="CK167" i="1"/>
  <c r="CK153" i="1"/>
  <c r="CK57" i="1"/>
  <c r="CK49" i="1"/>
  <c r="CK62" i="1"/>
  <c r="CK170" i="1"/>
  <c r="CK120" i="1"/>
  <c r="CK146" i="1"/>
  <c r="CK208" i="1" l="1"/>
  <c r="CK207" i="1"/>
  <c r="CK204" i="1"/>
  <c r="CK206" i="1" s="1"/>
</calcChain>
</file>

<file path=xl/sharedStrings.xml><?xml version="1.0" encoding="utf-8"?>
<sst xmlns="http://schemas.openxmlformats.org/spreadsheetml/2006/main" count="6229" uniqueCount="3493">
  <si>
    <t>J</t>
  </si>
  <si>
    <t>Olper, Alessandro; Curzi, Daniele; Swinnen, Johan</t>
  </si>
  <si>
    <t>Trade liberalization and child mortality: A Synthetic Control Method</t>
  </si>
  <si>
    <t>World Development</t>
  </si>
  <si>
    <t>Vol. 110</t>
  </si>
  <si>
    <t>394-410</t>
  </si>
  <si>
    <t>10.1016/j.worlddev.2018.05.034</t>
  </si>
  <si>
    <t>WOS:000440118800029</t>
  </si>
  <si>
    <t>Kato, Junko; Tanaka, Seiki</t>
  </si>
  <si>
    <t>Human development without democratic accountability: how regressive taxation contributes to human development through state capacity</t>
  </si>
  <si>
    <t>Japanese Journal of Political Science</t>
  </si>
  <si>
    <t>Vol. 19</t>
  </si>
  <si>
    <r>
      <t xml:space="preserve">No. </t>
    </r>
    <r>
      <rPr>
        <sz val="12"/>
        <color rgb="FF000000"/>
        <rFont val="Times New Roman"/>
        <family val="1"/>
      </rPr>
      <t>3</t>
    </r>
  </si>
  <si>
    <t>429-443</t>
  </si>
  <si>
    <t>10.1017/S1468109918000233</t>
  </si>
  <si>
    <t>WOS:000443022600006</t>
  </si>
  <si>
    <t>Macmillan, Ross; Shofia, Naila; Sigle, Wendy</t>
  </si>
  <si>
    <t>Gender and the Politics of Death: Female Representation, Political and Developmental Context, and Population Health in a Cross-National Panel.</t>
  </si>
  <si>
    <t>Demography</t>
  </si>
  <si>
    <t xml:space="preserve">No. </t>
  </si>
  <si>
    <t>-</t>
  </si>
  <si>
    <t>10.1007/s13524-018-0697-0</t>
  </si>
  <si>
    <t>MEDLINE:30128940</t>
  </si>
  <si>
    <t>Rosenberg, Dina Y.</t>
  </si>
  <si>
    <t>Political Economy of Infant Mortality Rate: Role of Democracy Versus Good Governance</t>
  </si>
  <si>
    <t>International Journal of Health Services</t>
  </si>
  <si>
    <t>Vol. 48</t>
  </si>
  <si>
    <t>435-460</t>
  </si>
  <si>
    <t>10.1177/0020731418774226</t>
  </si>
  <si>
    <t>WOS:000438669600002</t>
  </si>
  <si>
    <t>Does government expenditure reduce inequalities in infant mortality rates in low- and middle-income countries?: A time-series, ecological analysis of 48 countries from 1993 to 2013.</t>
  </si>
  <si>
    <t>Health Economics, Policy, and Law</t>
  </si>
  <si>
    <t>1-25</t>
  </si>
  <si>
    <t>10.1017/S1744133118000269</t>
  </si>
  <si>
    <t>2018-Jun-27</t>
  </si>
  <si>
    <t>MEDLINE:29945690</t>
  </si>
  <si>
    <t>Okada, Keisuke</t>
  </si>
  <si>
    <t>Health and political regimes: Evidence from quantile regression</t>
  </si>
  <si>
    <t>Economic Systems</t>
  </si>
  <si>
    <t>Vol. 42</t>
  </si>
  <si>
    <t>No. 2</t>
  </si>
  <si>
    <t>307-319</t>
  </si>
  <si>
    <t>10.1016/j.ecosys.2017.06.003</t>
  </si>
  <si>
    <t>WOS:000437385500009</t>
  </si>
  <si>
    <t>Madsen, Jakob B.</t>
  </si>
  <si>
    <t>Macroeconomic Dynamics</t>
  </si>
  <si>
    <t>Vol. 22</t>
  </si>
  <si>
    <t>No. 4</t>
  </si>
  <si>
    <t>961-1000</t>
  </si>
  <si>
    <t>10.1017/S1365100516000468</t>
  </si>
  <si>
    <t>WOS:000430102200009</t>
  </si>
  <si>
    <t>Barlow, Pepita</t>
  </si>
  <si>
    <t>Does trade liberalization reduce child mortality in low- and middle-income countries? A synthetic control analysis of 36 policy experiments, 1963-2005</t>
  </si>
  <si>
    <t>Social Science &amp; Medicine</t>
  </si>
  <si>
    <t>Vol. 205</t>
  </si>
  <si>
    <t>107-115</t>
  </si>
  <si>
    <t>10.1016/j.socscimed.2018.04.001</t>
  </si>
  <si>
    <t>WOS:000432767500013</t>
  </si>
  <si>
    <t>Political regimes, income and health: Evidence from sub-national comparative method</t>
  </si>
  <si>
    <t>Social Science Research</t>
  </si>
  <si>
    <t>Vol. 72</t>
  </si>
  <si>
    <t>20-37</t>
  </si>
  <si>
    <t>10.1016/j.ssresearch.2018.02.001</t>
  </si>
  <si>
    <t>WOS:000429630900002</t>
  </si>
  <si>
    <t>Kozlov, Vladimir A.; Rosenberg, Dina Y.</t>
  </si>
  <si>
    <t>Institutional deficit and health outcomes in post-communist states</t>
  </si>
  <si>
    <r>
      <t xml:space="preserve">No. </t>
    </r>
    <r>
      <rPr>
        <sz val="12"/>
        <color rgb="FF000000"/>
        <rFont val="Times New Roman"/>
        <family val="1"/>
      </rPr>
      <t>1</t>
    </r>
  </si>
  <si>
    <t>119-131</t>
  </si>
  <si>
    <t>10.1016/j.ecosys.2017.05.006</t>
  </si>
  <si>
    <t>WOS:000428606800010</t>
  </si>
  <si>
    <t>Bellinger, Nisha Mukherjee</t>
  </si>
  <si>
    <t>Democracy and infant mortality within India: from whether to why</t>
  </si>
  <si>
    <t>European Political Science Review</t>
  </si>
  <si>
    <t>Vol. 10</t>
  </si>
  <si>
    <t>No. 1</t>
  </si>
  <si>
    <t>10.1017/S1755773916000138</t>
  </si>
  <si>
    <t>WOS:000430062900002</t>
  </si>
  <si>
    <t>Vol. 23</t>
  </si>
  <si>
    <t>No. 3</t>
  </si>
  <si>
    <t>Bilal, Usama; Knapp, Emily A.; Cooper, Richard S.</t>
  </si>
  <si>
    <t>Swing voting in the 2016 presidential election in counties where midlife mortality has been rising in white non-Hispanic Americans</t>
  </si>
  <si>
    <t>Vol. 197</t>
  </si>
  <si>
    <t>33-38</t>
  </si>
  <si>
    <t>10.1016/j.socscimed.2017.11.050</t>
  </si>
  <si>
    <t>WOS:000424724900005</t>
  </si>
  <si>
    <t>Kim, Nam Kyu; Kroeger, Alex M.</t>
  </si>
  <si>
    <t>Do multiparty elections improve human development in autocracies?</t>
  </si>
  <si>
    <t>Democratization</t>
  </si>
  <si>
    <t>Vol. 25</t>
  </si>
  <si>
    <t>251-272</t>
  </si>
  <si>
    <t>10.1080/13510347.2017.1349108</t>
  </si>
  <si>
    <t>WOS:000423403300004</t>
  </si>
  <si>
    <t>Gibson, Christopher L.</t>
  </si>
  <si>
    <t>The Consequences of Movement Office-Holding for Health Policy Implementation and Social Development in Urban Brazil</t>
  </si>
  <si>
    <t>Social Forces</t>
  </si>
  <si>
    <t>Vol. 96</t>
  </si>
  <si>
    <t>751-778</t>
  </si>
  <si>
    <t>10.1093/sf/sox071</t>
  </si>
  <si>
    <t>WOS:000422834900011</t>
  </si>
  <si>
    <t>Bor, Jacob</t>
  </si>
  <si>
    <t>Diverging Life Expectancies and Voting Patterns in the 2016 US Presidential Election</t>
  </si>
  <si>
    <t>American Journal of Public Health</t>
  </si>
  <si>
    <t>Vol. 107</t>
  </si>
  <si>
    <t>No. 10</t>
  </si>
  <si>
    <t>1560-1562</t>
  </si>
  <si>
    <t>10.2105/AJPH.2017.303945</t>
  </si>
  <si>
    <t>WOS:000419237700019</t>
  </si>
  <si>
    <t>Wigley, Simon; Akkoyunlu-Wigley, Arzu</t>
  </si>
  <si>
    <t>The impact of democracy and media freedom on under-5 mortality, 1961-2011</t>
  </si>
  <si>
    <t>Vol. 190</t>
  </si>
  <si>
    <t>237-246</t>
  </si>
  <si>
    <t>10.1016/j.socscimed.2017.08.023</t>
  </si>
  <si>
    <t>WOS:000413135900027</t>
  </si>
  <si>
    <t>Patterson, Andrew C.</t>
  </si>
  <si>
    <t>Not all built the same? A comparative study of electoral systems and population health</t>
  </si>
  <si>
    <t>Health &amp; Place</t>
  </si>
  <si>
    <t>Vol. 47</t>
  </si>
  <si>
    <t>90-99</t>
  </si>
  <si>
    <t>10.1016/j.healthplace.2017.07.003</t>
  </si>
  <si>
    <t>WOS:000410785700011</t>
  </si>
  <si>
    <t>Ha, Eunyoung; Cain, Nicholas L.</t>
  </si>
  <si>
    <t>Who governs or how they govern: Testing the impact of democracy, ideology and globalization on the well being of the poor</t>
  </si>
  <si>
    <t>Social Science Journal</t>
  </si>
  <si>
    <t>Vol. 54</t>
  </si>
  <si>
    <t>271-286</t>
  </si>
  <si>
    <t>10.1016/j.soscij.2017.01.010</t>
  </si>
  <si>
    <t>WOS:000410592000003</t>
  </si>
  <si>
    <t>Vol. 58</t>
  </si>
  <si>
    <t>Vol. 44</t>
  </si>
  <si>
    <t>European Journal of Public Health</t>
  </si>
  <si>
    <t>Vol. 27</t>
  </si>
  <si>
    <t>Vol. 11</t>
  </si>
  <si>
    <t>Vol. 24</t>
  </si>
  <si>
    <t>Makhlouf, Yousef; Kellard, Neil M.; Vinogradov, Dmitri</t>
  </si>
  <si>
    <t>Child mortality, commodity price volatility and the resource curse</t>
  </si>
  <si>
    <t>Vol. 178</t>
  </si>
  <si>
    <t>144-156</t>
  </si>
  <si>
    <t>10.1016/j.socscimed.2017.01.063</t>
  </si>
  <si>
    <t>WOS:000398009100016</t>
  </si>
  <si>
    <t>The effect of regional politics on regional life expectancy in Italy (1980-2010)</t>
  </si>
  <si>
    <t>Scandinavian Journal of Public Health</t>
  </si>
  <si>
    <t>Vol. 45</t>
  </si>
  <si>
    <t>121-131</t>
  </si>
  <si>
    <t>10.1177/1403494816686266</t>
  </si>
  <si>
    <t>WOS:000394790900005</t>
  </si>
  <si>
    <t>Rudra, Nita; Tirone, Daniel C.</t>
  </si>
  <si>
    <t>Trade, Politics, and the Poor: Is Sen Right and Bhagwati Wrong?</t>
  </si>
  <si>
    <t>Studies in Comparative International Development</t>
  </si>
  <si>
    <t>Vol. 52</t>
  </si>
  <si>
    <t>1-22</t>
  </si>
  <si>
    <t>10.1007/s12116-016-9231-9</t>
  </si>
  <si>
    <t>WOS:000398041300001</t>
  </si>
  <si>
    <t>Wigley, Simon</t>
  </si>
  <si>
    <t>The resource curse and child mortality, 1961-2011</t>
  </si>
  <si>
    <t>Vol. 176</t>
  </si>
  <si>
    <t>142-148</t>
  </si>
  <si>
    <t>10.1016/j.socscimed.2017.01.038</t>
  </si>
  <si>
    <t>WOS:000395839900016</t>
  </si>
  <si>
    <t>Ishnazarov, Davron; Cevik, Neslihan</t>
  </si>
  <si>
    <t>International Journal of Economics Management and Accounting</t>
  </si>
  <si>
    <t>315-336</t>
  </si>
  <si>
    <t>WOS:000416784600007</t>
  </si>
  <si>
    <t>Atti, Emma; Gulis, Gabriel</t>
  </si>
  <si>
    <t>Political determinants of progress in the MDGs in Sub-Saharan Africa</t>
  </si>
  <si>
    <t>Global Public Health</t>
  </si>
  <si>
    <t>Vol. 12</t>
  </si>
  <si>
    <t>No. 11</t>
  </si>
  <si>
    <t>1351-1368</t>
  </si>
  <si>
    <t>10.1080/17441692.2016.1177567</t>
  </si>
  <si>
    <t>WOS:000410821100002</t>
  </si>
  <si>
    <t>Korolev, Alexander</t>
  </si>
  <si>
    <t>Regime Responsiveness to Basic Needs: a Dimensional Approach</t>
  </si>
  <si>
    <t>Vol. 51</t>
  </si>
  <si>
    <t>434-455</t>
  </si>
  <si>
    <t>10.1007/s12116-015-9209-z</t>
  </si>
  <si>
    <t>WOS:000390024800003</t>
  </si>
  <si>
    <t>Vol. 171</t>
  </si>
  <si>
    <t>Quamruzzaman, Amm; Lange, Matthew</t>
  </si>
  <si>
    <t>Female political representation and child health: Evidence from a multilevel analysis</t>
  </si>
  <si>
    <t>48-57</t>
  </si>
  <si>
    <t>10.1016/j.socscimed.2016.10.025</t>
  </si>
  <si>
    <t>WOS:000389731400006</t>
  </si>
  <si>
    <t>Wullert, Katherine E.; Williamson, John B.</t>
  </si>
  <si>
    <t>Democracy, Hybrid Regimes, and Infant Mortality: A Cross-National Analysis of Sub-Saharan African Nations</t>
  </si>
  <si>
    <t>Social Science Quarterly</t>
  </si>
  <si>
    <t>Vol. 97</t>
  </si>
  <si>
    <r>
      <t xml:space="preserve">No. </t>
    </r>
    <r>
      <rPr>
        <sz val="12"/>
        <color rgb="FF000000"/>
        <rFont val="Times New Roman"/>
        <family val="1"/>
      </rPr>
      <t>5</t>
    </r>
  </si>
  <si>
    <t>1058-1069</t>
  </si>
  <si>
    <t>10.1111/ssqu.12240</t>
  </si>
  <si>
    <t>WOS:000389204600004</t>
  </si>
  <si>
    <t>Burroway, Rebekah</t>
  </si>
  <si>
    <t>Democracy and child health in developing countries</t>
  </si>
  <si>
    <t>International Journal of Comparative Sociology</t>
  </si>
  <si>
    <t>Vol. 57</t>
  </si>
  <si>
    <t>No. 5</t>
  </si>
  <si>
    <t>338-364</t>
  </si>
  <si>
    <t>10.1177/0020715216676514</t>
  </si>
  <si>
    <t>WOS:000388799300004</t>
  </si>
  <si>
    <t>Koch, Michael T.; Nicholson, Stephen P.</t>
  </si>
  <si>
    <t>Death and Turnout: The Human Costs of War and Voter Participation in Democracies</t>
  </si>
  <si>
    <t>American Journal of Political Science</t>
  </si>
  <si>
    <t>Vol. 60</t>
  </si>
  <si>
    <t>932-946</t>
  </si>
  <si>
    <t>10.1111/ajps.12230</t>
  </si>
  <si>
    <t>WOS:000388315800008</t>
  </si>
  <si>
    <t>Gillanders, Robert</t>
  </si>
  <si>
    <t>The Effects of Foreign Aid in Sub-Saharan Africa</t>
  </si>
  <si>
    <t>Economic and Social Review</t>
  </si>
  <si>
    <t>339-360</t>
  </si>
  <si>
    <t>WOS:000390946200002</t>
  </si>
  <si>
    <t>Vol. 37</t>
  </si>
  <si>
    <t>Kavanagh, Matthew M.</t>
  </si>
  <si>
    <t>The Right to Health: Institutional Effects of Constitutional Provisions on Health Outcomes</t>
  </si>
  <si>
    <t>328-364</t>
  </si>
  <si>
    <t>10.1007/s12116-015-9189-z</t>
  </si>
  <si>
    <t>WOS:000388310500005</t>
  </si>
  <si>
    <t>Austin, Kelly F.; McKinney, Laura A.</t>
  </si>
  <si>
    <t>Disaster Devastation in Poor Nations: The Direct and Indirect Effects of Gender Equality, Ecological Losses, and Development</t>
  </si>
  <si>
    <t>Vol. 95</t>
  </si>
  <si>
    <t>355-380</t>
  </si>
  <si>
    <t>10.1093/sf/sow056</t>
  </si>
  <si>
    <t>WOS:000387877200042</t>
  </si>
  <si>
    <t>Effect of democratic reforms on child mortality: a synthetic control analysis</t>
  </si>
  <si>
    <t>Lancet Global Health</t>
  </si>
  <si>
    <t>Vol. 4</t>
  </si>
  <si>
    <t>No. 9</t>
  </si>
  <si>
    <t>E627-E632</t>
  </si>
  <si>
    <t>10.1016/S2214-109X(16)30104-8</t>
  </si>
  <si>
    <t>WOS:000382211700019</t>
  </si>
  <si>
    <t>Patterson, Andrew C.; Veenstra, Gerry</t>
  </si>
  <si>
    <t>Politics and population health: Testing the impact of electoral democracy</t>
  </si>
  <si>
    <t>Vol. 40</t>
  </si>
  <si>
    <t>66-75</t>
  </si>
  <si>
    <t>10.1016/j.healthplace.2016.04.011</t>
  </si>
  <si>
    <t>WOS:000379697500010</t>
  </si>
  <si>
    <t>Maynard, Gary; Ong, Corinne</t>
  </si>
  <si>
    <t>Economic Dependency and HIV/AIDS Prevalence in the Developing World: A Comparative, Longitudinal Analysis</t>
  </si>
  <si>
    <t>Sociological Inquiry</t>
  </si>
  <si>
    <t>Vol. 86</t>
  </si>
  <si>
    <t>189-215</t>
  </si>
  <si>
    <t>10.1111/soin.12105</t>
  </si>
  <si>
    <t>WOS:000374663700003</t>
  </si>
  <si>
    <t>Ng, Edwin; Muntaner, Carles; Chung, Haejoo</t>
  </si>
  <si>
    <t>Welfare States, Labor Markets, Political Dynamics, and Population Health: A Time-Series Cross-Sectional Analysis Among East and Southeast Asian Nations</t>
  </si>
  <si>
    <t>Asia-Pacific Journal of Public Health</t>
  </si>
  <si>
    <t>Vol. 28</t>
  </si>
  <si>
    <t>219-231</t>
  </si>
  <si>
    <t>10.1177/1010539516628171</t>
  </si>
  <si>
    <t>WOS:000374670600003</t>
  </si>
  <si>
    <t>Dietrich, Simone; Bernhard, Michael</t>
  </si>
  <si>
    <t>State or Regime? The Impact of Institutions on Welfare Outcomes</t>
  </si>
  <si>
    <t>European Journal of Development Research</t>
  </si>
  <si>
    <t>252-269</t>
  </si>
  <si>
    <t>10.1057/ejdr.2014.70</t>
  </si>
  <si>
    <t>WOS:000373148900010</t>
  </si>
  <si>
    <t>Edwards, Ryan B.</t>
  </si>
  <si>
    <t>Mining away the Preston curve</t>
  </si>
  <si>
    <t>Vol. 78</t>
  </si>
  <si>
    <t>22-36</t>
  </si>
  <si>
    <t>10.1016/j.worlddev.2015.10.013</t>
  </si>
  <si>
    <t>WOS:000366769900003</t>
  </si>
  <si>
    <t>Maynard, Gary</t>
  </si>
  <si>
    <t>Health international non-governmental organizations, democracy, and tuberculosis mortality in developing nations: A longitudinal analysis</t>
  </si>
  <si>
    <t>Sociological Spectrum</t>
  </si>
  <si>
    <t>Vol. 36</t>
  </si>
  <si>
    <t>303-320</t>
  </si>
  <si>
    <t>10.1080/02732173.2016.1169962</t>
  </si>
  <si>
    <t>WOS:000381373000003</t>
  </si>
  <si>
    <t>Vol. 68</t>
  </si>
  <si>
    <t>Joshi, Madhav</t>
  </si>
  <si>
    <t>Comprehensive peace agreement implementation and reduction in neonatal, infant and under-5 mortality rates in post-armed conflict states, 1989-2012</t>
  </si>
  <si>
    <t>Bmc International Health and Human Rights</t>
  </si>
  <si>
    <t>Vol. 15</t>
  </si>
  <si>
    <t>10.1186/s12914-015-0066-7</t>
  </si>
  <si>
    <t>OCT 8 2015</t>
  </si>
  <si>
    <t>WOS:000362473000001</t>
  </si>
  <si>
    <t>Krueger, Patrick M.; Dovel, Kathryn; Denney, Justin T.</t>
  </si>
  <si>
    <t>Democracy and self-rated health across 67 countries: A multilevel analysis</t>
  </si>
  <si>
    <t>Vol. 143</t>
  </si>
  <si>
    <t>137-144</t>
  </si>
  <si>
    <t>10.1016/j.socscimed.2015.08.047</t>
  </si>
  <si>
    <t>WOS:000364245600016</t>
  </si>
  <si>
    <t>Mackenbach, Johan P.; McKee, Martin</t>
  </si>
  <si>
    <t>Government, politics and health policy: A quantitative analysis of 30 European countries</t>
  </si>
  <si>
    <t>Health Policy</t>
  </si>
  <si>
    <t>Vol. 119</t>
  </si>
  <si>
    <r>
      <t xml:space="preserve">No. </t>
    </r>
    <r>
      <rPr>
        <sz val="12"/>
        <color rgb="FF000000"/>
        <rFont val="Times New Roman"/>
        <family val="1"/>
      </rPr>
      <t>10</t>
    </r>
  </si>
  <si>
    <t>1298-1308</t>
  </si>
  <si>
    <t>10.1016/j.healthpol.2015.08.017</t>
  </si>
  <si>
    <t>WOS:000363345400003</t>
  </si>
  <si>
    <t>Hanson, Jonathan K.</t>
  </si>
  <si>
    <t>Democracy and State Capacity: Complements or Substitutes?</t>
  </si>
  <si>
    <t>Vol. 50</t>
  </si>
  <si>
    <t>304-330</t>
  </si>
  <si>
    <t>10.1007/s12116-014-9173-z</t>
  </si>
  <si>
    <t>WOS:000359388400002</t>
  </si>
  <si>
    <t>Hu, Yannan; van Lenthe, Frank J.; Mackenbach, Johan P.</t>
  </si>
  <si>
    <t>Income inequality, life expectancy and cause-specific mortality in 43 European countries, 1987-2008: a fixed effects study</t>
  </si>
  <si>
    <t>European Journal of Epidemiology</t>
  </si>
  <si>
    <t>Vol. 30</t>
  </si>
  <si>
    <t>No. 8</t>
  </si>
  <si>
    <t>615-625</t>
  </si>
  <si>
    <t>10.1007/s10654-015-0066-x</t>
  </si>
  <si>
    <t>WOS:000361751700003</t>
  </si>
  <si>
    <t>Law, Teik Hua</t>
  </si>
  <si>
    <t>Factors associated with the relationship between non-fatal road injuries and economic growth</t>
  </si>
  <si>
    <t>Transport Policy</t>
  </si>
  <si>
    <t>166-172</t>
  </si>
  <si>
    <t>10.1016/j.tranpol.2015.06.004</t>
  </si>
  <si>
    <t>WOS:000358389400018</t>
  </si>
  <si>
    <t>Welander, Anna; Lyttkens, Carl Hampus; Nilsson, Therese</t>
  </si>
  <si>
    <t>Globalization, democracy, and child health in developing countries</t>
  </si>
  <si>
    <t>Vol. 136</t>
  </si>
  <si>
    <t>52-63</t>
  </si>
  <si>
    <t>10.1016/j.socscimed.2015.05.006</t>
  </si>
  <si>
    <t>WOS:000356756500007</t>
  </si>
  <si>
    <t>Black lives matter: Differential mortality and the racial composition of the US electorate, 1970-2004</t>
  </si>
  <si>
    <t>193-199</t>
  </si>
  <si>
    <t>10.1016/j.socscimed.2015.04.014</t>
  </si>
  <si>
    <t>WOS:000356756500024</t>
  </si>
  <si>
    <t>The African Development Bank and women's health: A cross-national analysis of structural adjustment and maternal mortality</t>
  </si>
  <si>
    <t>307-321</t>
  </si>
  <si>
    <t>10.1016/j.ssresearch.2014.09.007</t>
  </si>
  <si>
    <t>WOS:000351487800022</t>
  </si>
  <si>
    <t>Lin, Thung-Hong</t>
  </si>
  <si>
    <t>Governing Natural Disasters: State Capacity, Democracy, and Human Vulnerability</t>
  </si>
  <si>
    <t>Vol. 93</t>
  </si>
  <si>
    <t>1267-1300</t>
  </si>
  <si>
    <t>10.1093/sf/sou104</t>
  </si>
  <si>
    <t>WOS:000351528800045</t>
  </si>
  <si>
    <t>El Anshasy, Amany A.; Katsaiti, Marina-Selini</t>
  </si>
  <si>
    <t>Are natural resources bad for health?</t>
  </si>
  <si>
    <t>Vol. 32</t>
  </si>
  <si>
    <t>29-42</t>
  </si>
  <si>
    <t>10.1016/j.healthplace.2014.12.011</t>
  </si>
  <si>
    <t>WOS:000349994000004</t>
  </si>
  <si>
    <t>Jacobsen, Joannes</t>
  </si>
  <si>
    <t>Revisiting the Modernization Hypothesis: Longevity and Democracy</t>
  </si>
  <si>
    <t>Vol. 67</t>
  </si>
  <si>
    <t>174-185</t>
  </si>
  <si>
    <t>10.1016/j.worlddev.2014.10.003</t>
  </si>
  <si>
    <t>WOS:000348620000014</t>
  </si>
  <si>
    <t>Lee, Melissa M.; Izama, Melina Platas</t>
  </si>
  <si>
    <t>Aid Externalities: Evidence from PEPFAR in Africa</t>
  </si>
  <si>
    <t>281-294</t>
  </si>
  <si>
    <t>10.1016/j.worlddev.2014.10.001</t>
  </si>
  <si>
    <t>WOS:000348620000021</t>
  </si>
  <si>
    <t>Vol. 5</t>
  </si>
  <si>
    <t>Selck, Torsten J.; Deckarm, Renke</t>
  </si>
  <si>
    <t>Income, democracy, and public policy: the effects of improved sanitation on life expectancy</t>
  </si>
  <si>
    <t>Journal of Water Sanitation and Hygiene for Development</t>
  </si>
  <si>
    <t>525-529</t>
  </si>
  <si>
    <t>10.2166/washdev.2015.025</t>
  </si>
  <si>
    <t>WOS:000360308500020</t>
  </si>
  <si>
    <t>Davies, Sara E.</t>
  </si>
  <si>
    <t>Healthy populations, political stability, and regime type: Southeast Asia as a case study</t>
  </si>
  <si>
    <t>Review of International Studies</t>
  </si>
  <si>
    <t>859-876</t>
  </si>
  <si>
    <t>10.1017/S0260210514000321</t>
  </si>
  <si>
    <t>WOS:000347241300003</t>
  </si>
  <si>
    <t>Lee, Bandy X.; Wexler, Bruce E.; Gilligan, James</t>
  </si>
  <si>
    <t>Political correlates of violent death rates in the US, 1900-2010: Longitudinal and cross-sectional analyses</t>
  </si>
  <si>
    <t>Aggression and Violent Behavior</t>
  </si>
  <si>
    <t>No. 6</t>
  </si>
  <si>
    <t>721-728</t>
  </si>
  <si>
    <t>10.1016/j.avb.2014.09.017</t>
  </si>
  <si>
    <t>NOV-DEC 2014</t>
  </si>
  <si>
    <t>WOS:000346541700016</t>
  </si>
  <si>
    <t>Touchton, Michael; Wampler, Brian</t>
  </si>
  <si>
    <t>Improving Social Well-Being Through New Democratic Institutions</t>
  </si>
  <si>
    <t>Comparative Political Studies</t>
  </si>
  <si>
    <t>1442-1469</t>
  </si>
  <si>
    <t>10.1177/0010414013512601</t>
  </si>
  <si>
    <t>WOS:000341183100004</t>
  </si>
  <si>
    <t>Mavisakalyan, Astghik</t>
  </si>
  <si>
    <t>Women in cabinet and public health spending: evidence across countries</t>
  </si>
  <si>
    <t>Economics of Governance</t>
  </si>
  <si>
    <t>281-304</t>
  </si>
  <si>
    <t>10.1007/s10101-014-0141-x</t>
  </si>
  <si>
    <t>WOS:000339883900004</t>
  </si>
  <si>
    <t>Rodriguez, Javier M.; Bound, John; Geronimus, Arline T.</t>
  </si>
  <si>
    <t>US infant mortality and the President's party</t>
  </si>
  <si>
    <t>International Journal of Epidemiology</t>
  </si>
  <si>
    <t>Vol. 43</t>
  </si>
  <si>
    <t>818-826</t>
  </si>
  <si>
    <t>10.1093/ije/dyt252</t>
  </si>
  <si>
    <t>WOS:000338127000023</t>
  </si>
  <si>
    <t>Identifying covariates of population health using extreme bound analysis</t>
  </si>
  <si>
    <t>European Journal of Health Economics</t>
  </si>
  <si>
    <t>515-531</t>
  </si>
  <si>
    <t>10.1007/s10198-013-0492-1</t>
  </si>
  <si>
    <t>WOS:000336391200007</t>
  </si>
  <si>
    <t>Noble, Mark D.; Austin, Kelly F.</t>
  </si>
  <si>
    <t>Gendered Dimensions of the HIV Pandemic: A Cross- National Investigation of Women's International Nongovernmental Organizations, Contraceptive Use, and HIV Prevalence in Less- Developed Nations</t>
  </si>
  <si>
    <t>Sociological Forum</t>
  </si>
  <si>
    <t>Vol. 29</t>
  </si>
  <si>
    <t>215-239</t>
  </si>
  <si>
    <t>10.1111/socf.12076</t>
  </si>
  <si>
    <t>WOS:000332206200010</t>
  </si>
  <si>
    <t>Governance and health in the Arab world</t>
  </si>
  <si>
    <t>Lancet</t>
  </si>
  <si>
    <t>Vol. 383</t>
  </si>
  <si>
    <t>No. 9914</t>
  </si>
  <si>
    <t>343-355</t>
  </si>
  <si>
    <t>10.1016/S0140-6736(13)62185-6</t>
  </si>
  <si>
    <t>JAN 25 2014</t>
  </si>
  <si>
    <t>WOS:000330212600034</t>
  </si>
  <si>
    <t>S</t>
  </si>
  <si>
    <t>Lappi-Seppala, Tapio; Lehti, Martti</t>
  </si>
  <si>
    <t>Cross-Comparative Perspectives on Global Homicide Trends</t>
  </si>
  <si>
    <t>135-230</t>
  </si>
  <si>
    <t>10.1086/677979</t>
  </si>
  <si>
    <t>WOS:000350431400004</t>
  </si>
  <si>
    <t>53-71</t>
  </si>
  <si>
    <t>10.2190/HS.44.1.d</t>
  </si>
  <si>
    <t>WOS:000331060500004</t>
  </si>
  <si>
    <t>Mattila, Mikko; Soderlund, Peter; Wass, Hanna; Rapeli, Lauri</t>
  </si>
  <si>
    <t>Healthy voting: The effect of self-reported health on turnout in 30 countries</t>
  </si>
  <si>
    <t>Electoral Studies</t>
  </si>
  <si>
    <t>886-891</t>
  </si>
  <si>
    <t>10.1016/j.electstud.2013.07.010</t>
  </si>
  <si>
    <t>WOS:000329013500028</t>
  </si>
  <si>
    <t>Minagawa, Yuka</t>
  </si>
  <si>
    <t>Inequalities in Healthy Life Expectancy in Eastern Europe</t>
  </si>
  <si>
    <t>Population and Development Review</t>
  </si>
  <si>
    <t>Vol. 39</t>
  </si>
  <si>
    <t>649-671</t>
  </si>
  <si>
    <t>10.1111/j.1728-4457.2013.00632.x</t>
  </si>
  <si>
    <t>WOS:000328334900005</t>
  </si>
  <si>
    <t>Mackenbach, Johan P.; Looman, Caspar W. N.</t>
  </si>
  <si>
    <t>Changing patterns of mortality in 25 European countries and their economic and political correlates, 1955-1989</t>
  </si>
  <si>
    <t>International Journal of Public Health</t>
  </si>
  <si>
    <t>811-823</t>
  </si>
  <si>
    <t>10.1007/s00038-013-0509-7</t>
  </si>
  <si>
    <t>WOS:000327858000004</t>
  </si>
  <si>
    <t>Chuang, Kun-Yang; Sung, Pei-Wei; Chang, Chia-Jung; Chuang, Ying-Chih</t>
  </si>
  <si>
    <t>Political and economic characteristics as moderators of the relationship between health services and infant mortality in less-developed countries</t>
  </si>
  <si>
    <t>Journal of Epidemiology and Community Health</t>
  </si>
  <si>
    <t>No. 12</t>
  </si>
  <si>
    <t>1006-1012</t>
  </si>
  <si>
    <t>10.1136/jech-2013-202685</t>
  </si>
  <si>
    <t>WOS:000326877100006</t>
  </si>
  <si>
    <t>Cotet, Anca M.; Tsui, Kevin K.</t>
  </si>
  <si>
    <t>Oil, Growth, and Health: What Does the Cross-Country Evidence Really Show?</t>
  </si>
  <si>
    <t>Scandinavian Journal of Economics</t>
  </si>
  <si>
    <t>Vol. 115</t>
  </si>
  <si>
    <t>1107-1137</t>
  </si>
  <si>
    <t>10.1111/sjoe.12027</t>
  </si>
  <si>
    <t>WOS:000325009000006</t>
  </si>
  <si>
    <t>Mackenbach, Johan P.; Hu, Yannan; Looman, Caspar W. N.</t>
  </si>
  <si>
    <t>Democratization and life expectancy in Europe, 1960-2008</t>
  </si>
  <si>
    <t>166-175</t>
  </si>
  <si>
    <t>10.1016/j.socscimed.2013.05.010</t>
  </si>
  <si>
    <t>WOS:000324608500021</t>
  </si>
  <si>
    <t>A longitudinal ecological study of the influences of political, economic, and health services characteristics on under-five mortality in less-developed countries</t>
  </si>
  <si>
    <t>111-121</t>
  </si>
  <si>
    <t>10.1016/j.healthplace.2013.05.007</t>
  </si>
  <si>
    <t>WOS:000324036800015</t>
  </si>
  <si>
    <t>Vol. 33</t>
  </si>
  <si>
    <t>Mukherjee, Nisha</t>
  </si>
  <si>
    <t>Party systems and human well-being</t>
  </si>
  <si>
    <t>Party Politics</t>
  </si>
  <si>
    <t>601-623</t>
  </si>
  <si>
    <t>10.1177/1354068811407601</t>
  </si>
  <si>
    <t>WOS:000320600500004</t>
  </si>
  <si>
    <t>A comparative analysis of health policy performance in 43 European countries</t>
  </si>
  <si>
    <t>195-201</t>
  </si>
  <si>
    <t>10.1093/eurpub/cks192</t>
  </si>
  <si>
    <t>WOS:000317425100007</t>
  </si>
  <si>
    <t>Mackenbach, Johan P.</t>
  </si>
  <si>
    <t>Political conditions and life expectancy in Europe, 1900-2008</t>
  </si>
  <si>
    <t>Vol. 82</t>
  </si>
  <si>
    <t>134-146</t>
  </si>
  <si>
    <t>10.1016/j.socscimed.2012.12.022</t>
  </si>
  <si>
    <t>WOS:000317261700016</t>
  </si>
  <si>
    <t>McGuire, James W.</t>
  </si>
  <si>
    <t>Political regime and social performance</t>
  </si>
  <si>
    <t>Contemporary Politics</t>
  </si>
  <si>
    <t>55-75</t>
  </si>
  <si>
    <t>10.1080/13569775.2013.773203</t>
  </si>
  <si>
    <t>MAR 1 2013</t>
  </si>
  <si>
    <t>WOS:000317695900004</t>
  </si>
  <si>
    <t>Baliamoune-Lutz, Mina; Boko, Sylvain H.</t>
  </si>
  <si>
    <t>Trade, Institutions, Income and Human Development in African Countries</t>
  </si>
  <si>
    <t>Journal of African Economies</t>
  </si>
  <si>
    <t>323-345</t>
  </si>
  <si>
    <t>10.1093/jae/ejs037</t>
  </si>
  <si>
    <t>WOS:000315662800005</t>
  </si>
  <si>
    <t>Goncalves, Sonia</t>
  </si>
  <si>
    <t>The Effects of Participatory Budgeting on Municipal Expenditures and Infant Mortality in Brazil</t>
  </si>
  <si>
    <t>Vol. 53</t>
  </si>
  <si>
    <t>94-110</t>
  </si>
  <si>
    <t>10.1016/j.worlddev.2013.01.009</t>
  </si>
  <si>
    <t>WOS:000326008800009</t>
  </si>
  <si>
    <t>389-413</t>
  </si>
  <si>
    <t>10.2190/HS.43.3.b</t>
  </si>
  <si>
    <t>WOS:000324897600002</t>
  </si>
  <si>
    <t>Pandolfelli, Lauren E.; Shandra, John M.</t>
  </si>
  <si>
    <t>337-361</t>
  </si>
  <si>
    <t>10.2190/HS.43.2.i</t>
  </si>
  <si>
    <t>WOS:000318786600009</t>
  </si>
  <si>
    <t>Vol. 38</t>
  </si>
  <si>
    <t>Swiss, Liam; Fallon, Kathleen M.; Burgos, Giovani</t>
  </si>
  <si>
    <t>Does Critical Mass Matter? Women's Political Representation and Child Health in Developing Countries(*)</t>
  </si>
  <si>
    <t>Vol. 91</t>
  </si>
  <si>
    <t>531-557</t>
  </si>
  <si>
    <t>10.1093/sf/sos169</t>
  </si>
  <si>
    <t>WOS:000311671700009</t>
  </si>
  <si>
    <t>Kudamatsu, Masayuki</t>
  </si>
  <si>
    <t>Journal of The European Economic Association</t>
  </si>
  <si>
    <t>1294-1317</t>
  </si>
  <si>
    <t>10.1111/j.1542-4774.2012.01092.x</t>
  </si>
  <si>
    <t>WOS:000310728600004</t>
  </si>
  <si>
    <t>Vol. 7</t>
  </si>
  <si>
    <t>Vol. 66</t>
  </si>
  <si>
    <t>Mukherjee, Nisha; Krieckhaus, Jonathan</t>
  </si>
  <si>
    <t>Globalization and human well-being</t>
  </si>
  <si>
    <t>International Political Science Review</t>
  </si>
  <si>
    <t>150-170</t>
  </si>
  <si>
    <t>10.1177/0192512111402592</t>
  </si>
  <si>
    <t>WOS:000301834400002</t>
  </si>
  <si>
    <t>Lin, Ro-Ting; Chen, Ya-Mei; Chien, Lung-Chang; Chan, Chang-Chuan</t>
  </si>
  <si>
    <t>Political and social determinants of life expectancy in less developed countries: a longitudinal study</t>
  </si>
  <si>
    <t>Bmc Public Health</t>
  </si>
  <si>
    <t>10.1186/1471-2458-12-85</t>
  </si>
  <si>
    <t>JAN 27 2012</t>
  </si>
  <si>
    <t>WOS:000303111400001</t>
  </si>
  <si>
    <t>B</t>
  </si>
  <si>
    <t>Gerring, John; Thacker, Strom C.; Alfaro, Rodrigo</t>
  </si>
  <si>
    <t>Democracy and Human Development</t>
  </si>
  <si>
    <t>Journal of Politics</t>
  </si>
  <si>
    <t>Vol. 74</t>
  </si>
  <si>
    <t>1-17</t>
  </si>
  <si>
    <t>10.1017/S0022381611001113</t>
  </si>
  <si>
    <t>WOS:000300111600013</t>
  </si>
  <si>
    <t>Safaei, Jalil</t>
  </si>
  <si>
    <t>Democracy, Human Rights and Women's Health.</t>
  </si>
  <si>
    <t>Mens Sana Monographs</t>
  </si>
  <si>
    <t>134-42</t>
  </si>
  <si>
    <t>10.4103/0973-1229.91303</t>
  </si>
  <si>
    <t>2012-Jan</t>
  </si>
  <si>
    <t>MEDLINE:22654388</t>
  </si>
  <si>
    <t>Blaydes, Lisa; Kayser, Mark Andreas</t>
  </si>
  <si>
    <t>Counting Calories: Democracy and Distribution in the Developing World</t>
  </si>
  <si>
    <t>International Studies Quarterly</t>
  </si>
  <si>
    <t>Vol. 55</t>
  </si>
  <si>
    <t>887-908</t>
  </si>
  <si>
    <t>10.1111/j.1468-2478.2011.00692.x</t>
  </si>
  <si>
    <t>WOS:000297509900001</t>
  </si>
  <si>
    <t>Wilson, Sven E.</t>
  </si>
  <si>
    <t>Chasing Success: Health Sector Aid and Mortality</t>
  </si>
  <si>
    <t>2032-2043</t>
  </si>
  <si>
    <t>10.1016/j.worlddev.2011.07.021</t>
  </si>
  <si>
    <t>WOS:000297525700011</t>
  </si>
  <si>
    <t>The role of political and welfare state characteristics in infant mortality: a comparative study in wealthy countries since the late 19th century</t>
  </si>
  <si>
    <t>1187-1195</t>
  </si>
  <si>
    <t>10.1093/ije/dyr092</t>
  </si>
  <si>
    <t>WOS:000296634900011</t>
  </si>
  <si>
    <t>World Politics</t>
  </si>
  <si>
    <t>Vol. 63</t>
  </si>
  <si>
    <t>10.1017/S0043887111000177</t>
  </si>
  <si>
    <t>WOS:000295803300003</t>
  </si>
  <si>
    <t>Cadernos De Saude Publica</t>
  </si>
  <si>
    <t>1746-1756</t>
  </si>
  <si>
    <t>10.1590/S0102-311X2011000900008</t>
  </si>
  <si>
    <t>WOS:000295723800008</t>
  </si>
  <si>
    <t>Bell, Curtis</t>
  </si>
  <si>
    <t>Buying Support and Buying Time: The Effect of Regime Consolidation on Public Goods Provision</t>
  </si>
  <si>
    <t>625-646</t>
  </si>
  <si>
    <t>10.1111/j.1468-2478.2011.00664.x</t>
  </si>
  <si>
    <t>WOS:000294922500003</t>
  </si>
  <si>
    <t>Do electoral institutions have an impact on population health?</t>
  </si>
  <si>
    <t>Public Choice</t>
  </si>
  <si>
    <t>Vol. 148</t>
  </si>
  <si>
    <t>10.1007/s11127-010-9686-6</t>
  </si>
  <si>
    <t>WOS:000294688100019</t>
  </si>
  <si>
    <t>Earthquake Propensity and the Politics of Mortality Prevention</t>
  </si>
  <si>
    <t>1530-1541</t>
  </si>
  <si>
    <t>10.1016/j.worlddev.2011.02.010</t>
  </si>
  <si>
    <t>WOS:000294578700004</t>
  </si>
  <si>
    <t>Democracy and growth in divided societies: A health-inequality trap?</t>
  </si>
  <si>
    <t>Vol. 73</t>
  </si>
  <si>
    <t>33-41</t>
  </si>
  <si>
    <t>10.1016/j.socscimed.2011.04.013</t>
  </si>
  <si>
    <t>WOS:000293263500005</t>
  </si>
  <si>
    <t>Peksen, Dursun</t>
  </si>
  <si>
    <t>Economic Sanctions and Human Security: The Public Health Effect of Economic Sanctions</t>
  </si>
  <si>
    <t>Foreign Policy Analysis</t>
  </si>
  <si>
    <t>237-251</t>
  </si>
  <si>
    <t>10.1111/j.1743-8594.2011.00136.x</t>
  </si>
  <si>
    <t>WOS:000292335000002</t>
  </si>
  <si>
    <t>Shandra, Carrie L.; Shandra, John M.; London, Bruce</t>
  </si>
  <si>
    <t>World Bank Structural Adjustment, Water, and Sanitation: A Cross-National Analysis of Child Mortality in Sub-Saharan Africa</t>
  </si>
  <si>
    <t>Organization &amp; Environment</t>
  </si>
  <si>
    <t>107-129</t>
  </si>
  <si>
    <t>10.1177/1086026611413931</t>
  </si>
  <si>
    <t>WOS:000292917600001</t>
  </si>
  <si>
    <t>Shircliff, Eric J.; Shandra, John M.</t>
  </si>
  <si>
    <t>Non-Governmental Organizations, Democracy, and HIV Prevalence: A Cross-National Analysis</t>
  </si>
  <si>
    <t>Vol. 81</t>
  </si>
  <si>
    <t>143-173</t>
  </si>
  <si>
    <t>10.1111/j.1475-682X.2011.00366.x</t>
  </si>
  <si>
    <t>WOS:000289160300002</t>
  </si>
  <si>
    <t>Burchi, Francesco</t>
  </si>
  <si>
    <t>Democracy, institutions and famines in developing and emerging countries</t>
  </si>
  <si>
    <t>Canadian Journal of Development Studies-Revue Canadienne D Etudes Du Developpement</t>
  </si>
  <si>
    <t>17-31</t>
  </si>
  <si>
    <t>10.1080/02255189.2011.576136</t>
  </si>
  <si>
    <t>WOS:000296047300003</t>
  </si>
  <si>
    <t>Dawson, Andrew</t>
  </si>
  <si>
    <t>State capacity and the political economy of child mortality in developing countries revisited: From fiscal sociology towards the rule of law</t>
  </si>
  <si>
    <t>403-422</t>
  </si>
  <si>
    <t>10.1177/0020715210387522</t>
  </si>
  <si>
    <t>WOS:000284361500001</t>
  </si>
  <si>
    <t>Carlton-Ford, Steve</t>
  </si>
  <si>
    <t>Major Armed Conflicts, Militarization, and Life Chances: A Pooled Time-Series Analysis</t>
  </si>
  <si>
    <t>Armed Forces &amp; Society</t>
  </si>
  <si>
    <t>864-889</t>
  </si>
  <si>
    <t>10.1177/0095327X09335946</t>
  </si>
  <si>
    <t>WOS:000283363100006</t>
  </si>
  <si>
    <t>Politics and health in eight European countries: A comparative study of mortality decline under social democracies and right-wing governments</t>
  </si>
  <si>
    <t>Vol. 71</t>
  </si>
  <si>
    <t>841-850</t>
  </si>
  <si>
    <t>10.1016/j.socscimed.2010.05.014</t>
  </si>
  <si>
    <t>WOS:000280949400001</t>
  </si>
  <si>
    <t>Scanlan, Stephen J.</t>
  </si>
  <si>
    <t>Gender, development, and HIV/AIDS: Implications for child mortality in less industrialized countries</t>
  </si>
  <si>
    <t>211-232</t>
  </si>
  <si>
    <t>10.1177/0020715210363458</t>
  </si>
  <si>
    <t>WOS:000278437300003</t>
  </si>
  <si>
    <t>Subramanian, S. V.; Perkins, Jessica M.</t>
  </si>
  <si>
    <t>Are republicans healthier than democrats</t>
  </si>
  <si>
    <t>930-931</t>
  </si>
  <si>
    <t>10.1093/ije/dyp152</t>
  </si>
  <si>
    <t>WOS:000278438500033</t>
  </si>
  <si>
    <t>Shandra, John M.; Shandra, Carrie L.; London, Bruce</t>
  </si>
  <si>
    <t>Do Non-Governmental Organizations Impact Health? A Cross-National Analysis of Infant Mortality</t>
  </si>
  <si>
    <t>137-164</t>
  </si>
  <si>
    <t>10.1177/0020715209347066</t>
  </si>
  <si>
    <t>FEB-APR 2010</t>
  </si>
  <si>
    <t>WOS:000274478000006</t>
  </si>
  <si>
    <t>Vol. 31</t>
  </si>
  <si>
    <t>Beer, Caroline</t>
  </si>
  <si>
    <t>Democracy and Gender Equality</t>
  </si>
  <si>
    <t>212-227</t>
  </si>
  <si>
    <t>10.1007/s12116-009-9043-2</t>
  </si>
  <si>
    <t>WOS:000268363800002</t>
  </si>
  <si>
    <t>Klomp, Jeroen; de Haan, Jakob</t>
  </si>
  <si>
    <t>Is the political system really related to health?</t>
  </si>
  <si>
    <t>Vol. 69</t>
  </si>
  <si>
    <t>36-46</t>
  </si>
  <si>
    <t>10.1016/j.socscimed.2009.03.033</t>
  </si>
  <si>
    <t>WOS:000268046400007</t>
  </si>
  <si>
    <t>Altman, David; Castiglioni, Rossana</t>
  </si>
  <si>
    <t>Democratic Quality and Human Development in Latin America: 1972-2001</t>
  </si>
  <si>
    <t>Canadian Journal of Political Science-Revue Canadienne De Science Politique</t>
  </si>
  <si>
    <t>297-319</t>
  </si>
  <si>
    <t>10.1017/S0008423909090301</t>
  </si>
  <si>
    <t>WOS:000268075900001</t>
  </si>
  <si>
    <t>Thornhill, Randy; Fincher, Corey L.; Aran, Devaraj</t>
  </si>
  <si>
    <t>Parasites, democratization, and the liberalization of values across contemporary countries</t>
  </si>
  <si>
    <t>Biological Reviews</t>
  </si>
  <si>
    <t>Vol. 84</t>
  </si>
  <si>
    <t>113-131</t>
  </si>
  <si>
    <t>10.1111/j.1469-185X.2008.00062.x</t>
  </si>
  <si>
    <t>WOS:000262878800007</t>
  </si>
  <si>
    <t>Radin, Dagmar</t>
  </si>
  <si>
    <t>Too Ill to Find the Cure? Corruption, Institutions, and Health Care Sector Performance in the New Democracies of Central and Eastern Europe and Former Soviet Union</t>
  </si>
  <si>
    <t>East European Politics and Societies</t>
  </si>
  <si>
    <t>105-125</t>
  </si>
  <si>
    <t>10.1177/0888325408327850</t>
  </si>
  <si>
    <t>WOS:000262667900006</t>
  </si>
  <si>
    <t>Vol. 1</t>
  </si>
  <si>
    <t>Gizelis, Theodora-Ismene</t>
  </si>
  <si>
    <t>Wealth alone does not buy health: Political capacity, democracy, and the spread of AIDS</t>
  </si>
  <si>
    <t>Political Geography</t>
  </si>
  <si>
    <t>10.1016/j.polgeo.2009.01.005</t>
  </si>
  <si>
    <t>WOS:000266433100005</t>
  </si>
  <si>
    <t>Guntupalli, Aravinda; Schwekendiek, Daniel</t>
  </si>
  <si>
    <t>77-96</t>
  </si>
  <si>
    <t>WOS:000283460700005</t>
  </si>
  <si>
    <t>389-403</t>
  </si>
  <si>
    <t>10.2190/HS.39.2.i</t>
  </si>
  <si>
    <t>WOS:000265998700009</t>
  </si>
  <si>
    <t>Famine Mortality, Rational Political Inactivity, and International Food Aid</t>
  </si>
  <si>
    <t>50-61</t>
  </si>
  <si>
    <t>10.1016/j.worlddev.2008.05.005</t>
  </si>
  <si>
    <t>WOS:000262273400005</t>
  </si>
  <si>
    <t>Chung, Haejoo; Muntaner, Carles</t>
  </si>
  <si>
    <t>Pettersson, Jan</t>
  </si>
  <si>
    <t>Child mortality: Is aid fungibility in pro-poor expenditure sectors decisive?</t>
  </si>
  <si>
    <t>Review of World Economics</t>
  </si>
  <si>
    <t>673-693</t>
  </si>
  <si>
    <t>10.1007/s10290-007-0127-7</t>
  </si>
  <si>
    <t>WOS:000252420700005</t>
  </si>
  <si>
    <t>Ross, Michael</t>
  </si>
  <si>
    <t>Is democracy good for the poor ?</t>
  </si>
  <si>
    <t>860-874</t>
  </si>
  <si>
    <t>10.1111/j.1540-5907.2006.00220.x</t>
  </si>
  <si>
    <t>WOS:000240566200003</t>
  </si>
  <si>
    <t>Democratisation and health after the fall of the Wall</t>
  </si>
  <si>
    <t>669-671</t>
  </si>
  <si>
    <t>10.1136/jech.2005.038273</t>
  </si>
  <si>
    <t>WOS:000239018700006</t>
  </si>
  <si>
    <t>Political and welfare state determinants of infant and child health indicators: An analysis of wealthy countries</t>
  </si>
  <si>
    <t>829-842</t>
  </si>
  <si>
    <t>10.1016/j.socscimed.2006.01.030</t>
  </si>
  <si>
    <t>WOS:000239112300024</t>
  </si>
  <si>
    <t>Health and democracy</t>
  </si>
  <si>
    <t>American Economic Review</t>
  </si>
  <si>
    <t>313-318</t>
  </si>
  <si>
    <t>10.1257/000282806777212053</t>
  </si>
  <si>
    <t>WOS:000237855200062</t>
  </si>
  <si>
    <t>Vol. 35</t>
  </si>
  <si>
    <t>Vol. 34</t>
  </si>
  <si>
    <t>Is democracy good for health?</t>
  </si>
  <si>
    <t>767-786</t>
  </si>
  <si>
    <t>10.2190/6V5W-0N36-AQNF-GPD1</t>
  </si>
  <si>
    <t>WOS:000242637800007</t>
  </si>
  <si>
    <t>Determinants of under-5 mortality among the poor and the rich: a cross-national analysis of 43 developing countries</t>
  </si>
  <si>
    <t>1257-1265</t>
  </si>
  <si>
    <t>10.1093/ije/dyi190</t>
  </si>
  <si>
    <t>WOS:000233845900022</t>
  </si>
  <si>
    <t>Income and power inequality as determinants of environmental and health outcomes: Some findings</t>
  </si>
  <si>
    <t>1354-1376</t>
  </si>
  <si>
    <t>10.1111/j.0038-4941.2005.00350.x</t>
  </si>
  <si>
    <t>WOS:000233202900021</t>
  </si>
  <si>
    <t>Multinational corporations, democracy and child mortality: A quantitative, cross-national analysis of developing countries</t>
  </si>
  <si>
    <t>Social Indicators Research</t>
  </si>
  <si>
    <t>267-293</t>
  </si>
  <si>
    <t>10.1007/s11205-004-2009-x</t>
  </si>
  <si>
    <t>WOS:000232259200006</t>
  </si>
  <si>
    <t>The immediate and lingering effects of armed conflict on adult mortality: A time-series cross-national analysis</t>
  </si>
  <si>
    <t>Journal of Peace Research</t>
  </si>
  <si>
    <t>471-492</t>
  </si>
  <si>
    <t>10.1177/002343305054092</t>
  </si>
  <si>
    <t>WOS:000230783400008</t>
  </si>
  <si>
    <t>Effect of democracy on health: ecological study</t>
  </si>
  <si>
    <t>British Medical Journal</t>
  </si>
  <si>
    <t>Vol. 329</t>
  </si>
  <si>
    <t>No. 7480</t>
  </si>
  <si>
    <t>1421-1423</t>
  </si>
  <si>
    <t>10.1136/bmj.329.7480.1421</t>
  </si>
  <si>
    <t>DEC 18 2004</t>
  </si>
  <si>
    <t>WOS:000225965800008</t>
  </si>
  <si>
    <t>Vol. 59</t>
  </si>
  <si>
    <t>Dependency, democracy, and infant mortality: a quantitative, cross-national analysis of less developed countries</t>
  </si>
  <si>
    <t>321-333</t>
  </si>
  <si>
    <t>10.1016/j.socscimed.2003.10.022</t>
  </si>
  <si>
    <t>WOS:000221369600009</t>
  </si>
  <si>
    <t>Democracy, dictatorship, and infant mortality revisited</t>
  </si>
  <si>
    <t>Journal of Democracy</t>
  </si>
  <si>
    <t>Vol. 14</t>
  </si>
  <si>
    <t>90-103</t>
  </si>
  <si>
    <t>10.1353/jod.2003.0059</t>
  </si>
  <si>
    <t>WOS:000184211800007</t>
  </si>
  <si>
    <t>The political economy of growth: Democracy and human capital</t>
  </si>
  <si>
    <t>333-347</t>
  </si>
  <si>
    <t>10.2307/3186142</t>
  </si>
  <si>
    <t>WOS:000182896300010</t>
  </si>
  <si>
    <t>Too sick to vote? Public health and voter turnout in Russia during the 1990s</t>
  </si>
  <si>
    <t>Communist and Post-Communist Studies</t>
  </si>
  <si>
    <t>49-68</t>
  </si>
  <si>
    <t>10.1016/S0967-067X(02)00058-2</t>
  </si>
  <si>
    <t>WOS:000181698800003</t>
  </si>
  <si>
    <t>The importance of the political and the social in explaining mortality differentials among the countries of the OECD, 1950-1998</t>
  </si>
  <si>
    <t>419-494</t>
  </si>
  <si>
    <t>10.2190/R7GE-8DWK-YY6C-183U</t>
  </si>
  <si>
    <t>WOS:000186018000002</t>
  </si>
  <si>
    <t>Regional differences in trends in life expectancy and the influence of the political and socioeconomic contexts in Germany</t>
  </si>
  <si>
    <t>669-686</t>
  </si>
  <si>
    <t>10.2190/NPQK-1TU5-9Q5X-189J</t>
  </si>
  <si>
    <t>WOS:000188368100002</t>
  </si>
  <si>
    <t>Power relations and premature mortality in Spain's autonomous communities</t>
  </si>
  <si>
    <t>687-722</t>
  </si>
  <si>
    <t>10.2190/FMBN-3013-FT75-C3TH</t>
  </si>
  <si>
    <t>WOS:000188368100003</t>
  </si>
  <si>
    <t>Suicide and political regime in New South Wales and Australia during the 20th century</t>
  </si>
  <si>
    <t>Vol. 56</t>
  </si>
  <si>
    <t>766-772</t>
  </si>
  <si>
    <t>10.1136/jech.56.10.766</t>
  </si>
  <si>
    <t>WOS:000178139100017</t>
  </si>
  <si>
    <t>Economic inequality, working-class power, social capital, and cause-specific mortality in wealthy countries</t>
  </si>
  <si>
    <t>629-656</t>
  </si>
  <si>
    <t>WOS:000179160600001</t>
  </si>
  <si>
    <t>The political context of social inequalities and health</t>
  </si>
  <si>
    <t>1-21</t>
  </si>
  <si>
    <t>10.2190/1GY8-V5QN-A1TA-A9KJ</t>
  </si>
  <si>
    <t>WOS:000166971000001</t>
  </si>
  <si>
    <t>Democracy, dictatorship, and infant mortality</t>
  </si>
  <si>
    <t>99-114</t>
  </si>
  <si>
    <t>WOS:000086451700008</t>
  </si>
  <si>
    <t>The political and economic determinants of health outcomes: A cross-national analysis</t>
  </si>
  <si>
    <t>585-602</t>
  </si>
  <si>
    <t>10.2190/EQUY-ACG8-X59F-AE99</t>
  </si>
  <si>
    <t>WOS:A1993LN08900011</t>
  </si>
  <si>
    <t>Health-led Growth Since 1800</t>
  </si>
  <si>
    <t>Country</t>
  </si>
  <si>
    <t>1960-2010</t>
  </si>
  <si>
    <t>Annual</t>
  </si>
  <si>
    <t>2018Olper_Democ IMR Olper WD18.pdf</t>
  </si>
  <si>
    <t>Polity2</t>
  </si>
  <si>
    <t>childmortality.org</t>
  </si>
  <si>
    <t>1970-2007</t>
  </si>
  <si>
    <t>Trade liberalization reduces IMR</t>
  </si>
  <si>
    <t>1990-2014</t>
  </si>
  <si>
    <t>WB WDI</t>
  </si>
  <si>
    <t>2018Kato_Democ IMR Kato JJPS18.pdf</t>
  </si>
  <si>
    <t>2018Macmillan_Gender Mortality CrossNat Macmillan Demog18.pdf</t>
  </si>
  <si>
    <t>Polity IV</t>
  </si>
  <si>
    <t>F share reduces mortality, more w/less democ</t>
  </si>
  <si>
    <t>DHS</t>
  </si>
  <si>
    <t>LMICs</t>
  </si>
  <si>
    <t>1993-2013</t>
  </si>
  <si>
    <t>2-7</t>
  </si>
  <si>
    <t>2018Rosenberg_Democ IMR Rosenberg IJHS18.pdf</t>
  </si>
  <si>
    <t>2018Baker_Democ IMR HEPL18.pdf</t>
  </si>
  <si>
    <t>1960-2013</t>
  </si>
  <si>
    <t>Assoc strongest for parl democ &amp; at high IMR. Democratization also assoc with lower IMR</t>
  </si>
  <si>
    <t>Vanhanen</t>
  </si>
  <si>
    <t>OECD</t>
  </si>
  <si>
    <t>1870-2011</t>
  </si>
  <si>
    <t>Lower IMR, higher labor productivity</t>
  </si>
  <si>
    <t>2018Madsen_Health Democ MD18.pdf</t>
  </si>
  <si>
    <t>2018Okada_Democ IMR ES18.pdf</t>
  </si>
  <si>
    <t>1963-2005</t>
  </si>
  <si>
    <t>Unclear</t>
  </si>
  <si>
    <t>Russia</t>
  </si>
  <si>
    <t>2003-2010</t>
  </si>
  <si>
    <t>Pol pluralism has no effect on IMR</t>
  </si>
  <si>
    <t>2018Barlow_Democ IMR SSM18.pdf</t>
  </si>
  <si>
    <t>2018Rosenberg_Democ Health Russia Rosenberg SSR18.pdf</t>
  </si>
  <si>
    <t>1989-2011</t>
  </si>
  <si>
    <t>Life expectancy</t>
  </si>
  <si>
    <t>WHO HFA database supp with demoscope.ru for ex-Soviet countries</t>
  </si>
  <si>
    <t>India</t>
  </si>
  <si>
    <t>1980-2011</t>
  </si>
  <si>
    <t>2018Bellinger_Democ IMR India Bellinger 18EJPR</t>
  </si>
  <si>
    <t xml:space="preserve">Sample Registration surveys published yearly by the Office of the Registrar General
</t>
  </si>
  <si>
    <t>Election Commission of India (various years)</t>
  </si>
  <si>
    <t>2018Kim_Democ Devel Autoc Kim Dem18.pdf</t>
  </si>
  <si>
    <t>2018Bilal_Mortality_Trump SSM18.pdf</t>
  </si>
  <si>
    <t>US GSA, US El Atlas</t>
  </si>
  <si>
    <t>USA</t>
  </si>
  <si>
    <t>4 years</t>
  </si>
  <si>
    <t>1900-2012</t>
  </si>
  <si>
    <t>1995-2014</t>
  </si>
  <si>
    <t>Brazil</t>
  </si>
  <si>
    <t>Registro civil/IBGE</t>
  </si>
  <si>
    <t>Sanitarista office holding is associated with lower infant and under-5 mortality</t>
  </si>
  <si>
    <t>2017Gibson_Brazil Sanitaristas Health SF17.pdf</t>
  </si>
  <si>
    <t>IMR (proxy for health), ln</t>
  </si>
  <si>
    <t>8 years</t>
  </si>
  <si>
    <t>US GSA, Leip Atlas</t>
  </si>
  <si>
    <t>Leip Atlas</t>
  </si>
  <si>
    <t>2017Bor_USA TrumpVote Mortality AJPH17.pdf</t>
  </si>
  <si>
    <t>2017Wigley_Democ IMR Cross National Wigley SSM17.pd</t>
  </si>
  <si>
    <t>1960-2011</t>
  </si>
  <si>
    <t>Archival sources, participant observation, interviews</t>
  </si>
  <si>
    <t>Vanhanen, polity2, Whitten-Woodring and Van Belle</t>
  </si>
  <si>
    <t>Has Democratization Reduced Infant Mortality in Sub-Saharan Africa? Evidence from Micro Data</t>
  </si>
  <si>
    <t>1975-2012</t>
  </si>
  <si>
    <t>WB WDI, UN Pop Div</t>
  </si>
  <si>
    <t>2017Patterson_Democ IMR PRvsFPTP H&amp;P17.pdf</t>
  </si>
  <si>
    <t>1975-2005</t>
  </si>
  <si>
    <t>2017Ha_Democ IMR Ha SSJ17.pdf</t>
  </si>
  <si>
    <t>5 years</t>
  </si>
  <si>
    <t>1970-2010</t>
  </si>
  <si>
    <t>Commodity price volatility is associated with higher U5MR in commodity-dependent importers</t>
  </si>
  <si>
    <t>2017Makhlouf Democ IMR Makhlouf SSM17.pdf</t>
  </si>
  <si>
    <t>Italy</t>
  </si>
  <si>
    <t>1980-2010</t>
  </si>
  <si>
    <t>Various Italian government sources</t>
  </si>
  <si>
    <t>ISTAT (Italian National Institute of Statistics)</t>
  </si>
  <si>
    <t>31?</t>
  </si>
  <si>
    <t>Ideology of party in government had no effect on life expectancy.</t>
  </si>
  <si>
    <t>2017Jonker_Partisanship Lifex Italy SJPH17.pdf</t>
  </si>
  <si>
    <t>1960-2005</t>
  </si>
  <si>
    <t>Trade is better for IMR and LifeX when income inequality is low</t>
  </si>
  <si>
    <t>2017Rudra_Democ IMR SCID17.pdf</t>
  </si>
  <si>
    <t>2017Wigley_Democ IMR Resources SSM17.pdf</t>
  </si>
  <si>
    <t>All countries</t>
  </si>
  <si>
    <t>Democracy in 6 of 8 models was associated with significantly lower U5MR</t>
  </si>
  <si>
    <t>Oil income was associated with higher IMR once wealth, economic development and trade openness were included in the model</t>
  </si>
  <si>
    <t>Foreign Aid Effectiveness in OIC Member Countries: Beyond Economic Indicators</t>
  </si>
  <si>
    <t>Touchton, Michael; Sugiyama, Natasha Borges; Wampler, Brian</t>
  </si>
  <si>
    <t>Democracy at Work: Moving Beyond Elections to Improve Well-Being</t>
  </si>
  <si>
    <t>American Political Science Review</t>
  </si>
  <si>
    <t>Vol. 111</t>
  </si>
  <si>
    <t>68-82</t>
  </si>
  <si>
    <t>10.1017/S000305541600068X</t>
  </si>
  <si>
    <t>WOS:000395488200005</t>
  </si>
  <si>
    <t>2017Touchton_Democ IMR Brazil Touchton APSR17</t>
  </si>
  <si>
    <t>2006-2013</t>
  </si>
  <si>
    <t>IBGE</t>
  </si>
  <si>
    <t>Better Bolsa Família governance as measured by "IGD" also associated with lower IMR</t>
  </si>
  <si>
    <t>Bollen</t>
  </si>
  <si>
    <t>WB WDR 1986</t>
  </si>
  <si>
    <t>Brazilian government statistics</t>
  </si>
  <si>
    <t>UNDP HDRs</t>
  </si>
  <si>
    <t>Organization of Islamic Cooperation member countries </t>
  </si>
  <si>
    <t>38?</t>
  </si>
  <si>
    <t>2002-2015</t>
  </si>
  <si>
    <t>Foreign aid is associated with higher life expectancy in OIC countries during the period analyzed</t>
  </si>
  <si>
    <t>2017Ishnazarov_Democ LifeX Ishnazarov IJEMA17.pdf</t>
  </si>
  <si>
    <t>1960-2012</t>
  </si>
  <si>
    <t>2016Korolev_Democ IMR Korolev SCID16.pdf</t>
  </si>
  <si>
    <t>2016Quamruzzaman_Democ Mortality Quamruzzaman SSM16.pdf</t>
  </si>
  <si>
    <t>2003-2012</t>
  </si>
  <si>
    <t>1/2/3 yrs</t>
  </si>
  <si>
    <t>2016Wullert_Democ IMR Africa Wullert SSQ16.pdf</t>
  </si>
  <si>
    <t>UN/WB MDG databases</t>
  </si>
  <si>
    <t>Correlation</t>
  </si>
  <si>
    <t>1990-2010</t>
  </si>
  <si>
    <t>Cumulative</t>
  </si>
  <si>
    <t>2017Atti_Atti Democ IMR Africa GPH17.pdf</t>
  </si>
  <si>
    <t>Diarrhea last 2 weeks, weight for age</t>
  </si>
  <si>
    <t>2016Koch_Turnout Health War Koch AJPS16.pdf</t>
  </si>
  <si>
    <t>Across 23 democracies over a 50-year period, "mounting casualties" increased turnout. In the US and UK during the Afghanistan and Iraq wars, "geographically and temporally proximate casualties increase[d] turnout"</t>
  </si>
  <si>
    <t>IDEA</t>
  </si>
  <si>
    <t>1951-2005</t>
  </si>
  <si>
    <t>War casualties during election cycle, ln, from UCDP/PRIO) Armed Conflict Dataset V4</t>
  </si>
  <si>
    <t>Election years</t>
  </si>
  <si>
    <t>~14</t>
  </si>
  <si>
    <t>2016Burroway_Democ Health Africa IJCS16.pdf</t>
  </si>
  <si>
    <t>2016Gillanders_Democ LifeX Gillanders ESR16.pdf</t>
  </si>
  <si>
    <t>1973-2005</t>
  </si>
  <si>
    <t>Foreign aid accelerates life expectancy growth in democracies, but not in autocracies</t>
  </si>
  <si>
    <t>Comparative Constitutions Project</t>
  </si>
  <si>
    <t>2016Kavanagh_Democ IMR SCID16.pdf</t>
  </si>
  <si>
    <t>2016Austin Democ Disaster 2016Austin_Democ Disaster Austin SF16.pdf</t>
  </si>
  <si>
    <t>FH</t>
  </si>
  <si>
    <t>IHME/Rajaratnam et al.</t>
  </si>
  <si>
    <t>Female empowerment</t>
  </si>
  <si>
    <t>Structural equation modeling</t>
  </si>
  <si>
    <t>2001-2010</t>
  </si>
  <si>
    <t>10-year avg</t>
  </si>
  <si>
    <t>Higher economic status for women is associated with fewer affected by climate-related disasters</t>
  </si>
  <si>
    <t>Percent affected by climate-related disasters</t>
  </si>
  <si>
    <t>Democracy</t>
  </si>
  <si>
    <t>Asian, African, Lat Am countries</t>
  </si>
  <si>
    <t>≤51</t>
  </si>
  <si>
    <t>≤43</t>
  </si>
  <si>
    <t>2016Pieters_Democ IMR SCM LancetGH16</t>
  </si>
  <si>
    <t>2016Patterson_Democ IMR Patterson H&amp;P16.pdf</t>
  </si>
  <si>
    <t>2016Maynard_Democ AIDS Maynard SI16.pdf</t>
  </si>
  <si>
    <t>AIDS prevalence</t>
  </si>
  <si>
    <t>1989-2012</t>
  </si>
  <si>
    <t>"among trade, debt, and FDI dependency, debt tends to have a greater negative impact on countries’  ability to counteract epidemics such as HIV/AIDS"</t>
  </si>
  <si>
    <t>WHOSIS</t>
  </si>
  <si>
    <t>"democracy is a significant predictor of life expectancy at birth. For a standard deviation increase in democracy, life expectancy at birth should increase by 0.3 standard deviations. After adjusting for GDP...the effect of democracy on LEB remains significant and decreases slightly"</t>
  </si>
  <si>
    <t>2016Ng_Democ Lifex Ng APJPH16.pdf</t>
  </si>
  <si>
    <t>2016Dietrich_Democ IMR Dietrich EJDR16.pdf</t>
  </si>
  <si>
    <t>1984-2012</t>
  </si>
  <si>
    <t>polity2</t>
  </si>
  <si>
    <t>2016Edwards_Democ IMR WD16.pdf</t>
  </si>
  <si>
    <t>1995-2008</t>
  </si>
  <si>
    <t>2016Maynard_Democ Health SS16.pdf</t>
  </si>
  <si>
    <t>WHO</t>
  </si>
  <si>
    <t>1990-2005</t>
  </si>
  <si>
    <t>"...nations with higher numbers of HINGOs per capita are associated with lower rates of TB mortality"</t>
  </si>
  <si>
    <t>2015Joshi_Democ IMR War Joshi BMC15.pdf</t>
  </si>
  <si>
    <t>Polity IV (exec constraint)</t>
  </si>
  <si>
    <t>Post-armed conflict countries</t>
  </si>
  <si>
    <t>Child mortality falls more in post-armed conflict situations to the extent that comprehensive peace agreements are implemented.</t>
  </si>
  <si>
    <t>2015Krueger_Democ Health SelfRated SSM15.pdf</t>
  </si>
  <si>
    <t>2002-2004</t>
  </si>
  <si>
    <t>Self-rated health (from World Health Survey 2002-2004)</t>
  </si>
  <si>
    <t>WHS countries</t>
  </si>
  <si>
    <t>Polity IV, FH, others</t>
  </si>
  <si>
    <t>Democracy is associated significantly with better self-rated health</t>
  </si>
  <si>
    <t>"Economic inequality explained about 21% of the association between democracy and self-rated health"</t>
  </si>
  <si>
    <t>2015Mackenbach_Democ Heath Policy HP15.pdf</t>
  </si>
  <si>
    <t>Europe</t>
  </si>
  <si>
    <t>Do a lot of cross-sectional regressions too. Annual changes toward more democracy significantly associated with annual changes toward lower child injury and motor vehicle accident mortality.</t>
  </si>
  <si>
    <t>1965-2010</t>
  </si>
  <si>
    <t>Interagency Group for Child Mortality Estimation</t>
  </si>
  <si>
    <t>2015Hanson_Democ IMR SCID15.pdf</t>
  </si>
  <si>
    <t>polity2 (QOG)</t>
  </si>
  <si>
    <t>1987-2008</t>
  </si>
  <si>
    <t>WHO HFA-Europe except IMR, UN WPP</t>
  </si>
  <si>
    <t>"In a European context, national levels of income inequality do not have an independent effect on mortality"</t>
  </si>
  <si>
    <t>Coefficients for democracy never shown, even in supplementary material.</t>
  </si>
  <si>
    <t>2015Hu_Ineq IMR Hu EJE15.pdf</t>
  </si>
  <si>
    <t>Non-fatal road traffic injuries</t>
  </si>
  <si>
    <t>International Road Traffic and Accident Database, International Road Federation's World Road Statistics.</t>
  </si>
  <si>
    <t>1963-2009</t>
  </si>
  <si>
    <t>~18</t>
  </si>
  <si>
    <t>Democracy associated with lower non-fatal road traffic accidents per 10,000 pop</t>
  </si>
  <si>
    <t>Inverted-U shaped relation between GDP per capita and non-fatal road traffic accidents per 10,000 pop</t>
  </si>
  <si>
    <t>2015Law_Democ Traffic Injuries Law TP15.pdf</t>
  </si>
  <si>
    <t>2015Welander_Democ IMR Welander SSM15.pdf</t>
  </si>
  <si>
    <t>1970-2009</t>
  </si>
  <si>
    <t>Democracy increases the beneficial effect of globalization in achieving lower IMR</t>
  </si>
  <si>
    <t>Various US sources</t>
  </si>
  <si>
    <t>Black vs. White mortality rate</t>
  </si>
  <si>
    <t>Individual</t>
  </si>
  <si>
    <t>2015Rodriguez_Democ IMR USA SSM15.pdf</t>
  </si>
  <si>
    <t>2015Coburn_Democ MMR Africa Coburn SSR15.pdf</t>
  </si>
  <si>
    <t>n.a.</t>
  </si>
  <si>
    <t>Africa</t>
  </si>
  <si>
    <t>UN MDG</t>
  </si>
  <si>
    <t>Higher levels of democracy are associated with lower levels of MMR</t>
  </si>
  <si>
    <t>2015Lin_Democ Disasters Lin SF15.pdf</t>
  </si>
  <si>
    <t>Disaster mortality, ln; disaster affected, ln, both per 100,000 pop</t>
  </si>
  <si>
    <t>1995-2009</t>
  </si>
  <si>
    <t>2015ElAnshashy_Democ Lifex Resources ElAnshashy H&amp;P15.pdf</t>
  </si>
  <si>
    <t>2015Jacobsen_Democ Lifex WD15.pdf</t>
  </si>
  <si>
    <t>Life expectancy, ln</t>
  </si>
  <si>
    <t>1940-2000</t>
  </si>
  <si>
    <t>10 years</t>
  </si>
  <si>
    <t>2015Selck_Sanitation LifeX Selck JWSHD15.pdf</t>
  </si>
  <si>
    <t>EIU</t>
  </si>
  <si>
    <t>CIA World Factbook</t>
  </si>
  <si>
    <t>Once</t>
  </si>
  <si>
    <r>
      <t xml:space="preserve">Access to improved sanitation is associated with longer life expectancies; counter-intuitively, the association between democracy and life expectancy </t>
    </r>
    <r>
      <rPr>
        <i/>
        <sz val="12"/>
        <color theme="1"/>
        <rFont val="TimesNewRomanPSMT"/>
      </rPr>
      <t>strengthened</t>
    </r>
    <r>
      <rPr>
        <sz val="12"/>
        <color theme="1"/>
        <rFont val="TimesNewRomanPSMT"/>
        <family val="2"/>
      </rPr>
      <t xml:space="preserve"> when access to sanitation was added to the model.</t>
    </r>
  </si>
  <si>
    <t>Democracy is associated with higher life expectancy, controlling or not for GDP per capita</t>
  </si>
  <si>
    <t>2014Davies_Democ LifeX SEAsia Davies RIS14.pdf</t>
  </si>
  <si>
    <t>IHME</t>
  </si>
  <si>
    <t>Eyeball</t>
  </si>
  <si>
    <t>1990-2012</t>
  </si>
  <si>
    <t>Across the 7 countries, democracy not associated with higher health spending or better health.</t>
  </si>
  <si>
    <t>Across the 7 countries, post-conflict stability was associated with more health spending and better health</t>
  </si>
  <si>
    <t>(Dem v. Rep pres)</t>
  </si>
  <si>
    <t>Homicides, suicides</t>
  </si>
  <si>
    <t>Various US govt sources</t>
  </si>
  <si>
    <t>1900-2010</t>
  </si>
  <si>
    <t xml:space="preserve">"Suicide, homicide, and combined suicide/homicide rates from 1900 to 2010 were found to be associated with an increase under Republican presidents and a decrease under Democratic ones with statistical significance" (p. 725)  </t>
  </si>
  <si>
    <t>Mediators may be GDP/cap and/or unemployment changes, values that emphasize individual responsibility for econ problems, local resources for reducing stress or increasing support</t>
  </si>
  <si>
    <t>2014Touchton_Brazil PB Touchton Wampler CPS14.pdf</t>
  </si>
  <si>
    <t>1989-2008</t>
  </si>
  <si>
    <t>Own database</t>
  </si>
  <si>
    <t>Presence of a PT mayor augments all three associations.</t>
  </si>
  <si>
    <t>2014Mavisakalyan_Gender Cabinet Health Maviskalyan EG14.pdf</t>
  </si>
  <si>
    <t>Not given</t>
  </si>
  <si>
    <t>Daughters used as an instrument or females in cabinet, which is associated with a one-year decline in the gender gap of life expectancy.</t>
  </si>
  <si>
    <t>2014Lee_USA PresParty ViolentDeath Lee AVP14.pdf</t>
  </si>
  <si>
    <t>US national vital statistics reports</t>
  </si>
  <si>
    <t>Partisan control of presidency lagged by 1 year. Finding robust to inclusion of de-trended birth and abortion rates. Difference held for NNMR and PNNMR.</t>
  </si>
  <si>
    <t>2014Rodriguez_Democ IMR USA PresParty Rodriguez IJoE14.pdf</t>
  </si>
  <si>
    <t>2014Carmignani_Democ IMR Carmignani EJHE14.pdf</t>
  </si>
  <si>
    <t>2014Noble_Democ AIDS SF14.pdf</t>
  </si>
  <si>
    <t>Democracy associated with female empowerment which is associated with lower female HIV prevalence, but its total effect is insignificant.</t>
  </si>
  <si>
    <t>Female HIV prevalence in 2009</t>
  </si>
  <si>
    <t>2014Batniji_Democ Health Lancet14.pdf</t>
  </si>
  <si>
    <t>WB WDI, IHME</t>
  </si>
  <si>
    <t>1980-2012</t>
  </si>
  <si>
    <t>2014Lappi_Democ Homicide C&amp;J14.pdf</t>
  </si>
  <si>
    <t>Homicides</t>
  </si>
  <si>
    <t>"Thatcherism"</t>
  </si>
  <si>
    <t>Great Britain</t>
  </si>
  <si>
    <t>National Research Institute of Legal Policy in Helsinki</t>
  </si>
  <si>
    <t>UK government sources</t>
  </si>
  <si>
    <t>2014Scott-Samuel_Democ IMR Britain Thatcher IJHS14.pdf</t>
  </si>
  <si>
    <t>2013Mattila_Turnout Health Europe Mattila ES13.pdf</t>
  </si>
  <si>
    <t>European social survey</t>
  </si>
  <si>
    <t>Self-rated health</t>
  </si>
  <si>
    <t>2 years</t>
  </si>
  <si>
    <t>Ill health assoc w/ lower turnout, thru lower connectedness, especially among the elderly</t>
  </si>
  <si>
    <t>2002-2010</t>
  </si>
  <si>
    <t>2015Lee_Democ IMR WD15.pdf</t>
  </si>
  <si>
    <t>1998-2009</t>
  </si>
  <si>
    <t>"Countries that received PEPFAR funding experienced on average a 0.60% slowing in the rate of change in neonatal mortality, a result that is statistically significant at the 0.10 level"</t>
  </si>
  <si>
    <t>FH, FH Press</t>
  </si>
  <si>
    <t>2013Minagawa_Democ HALE EEur Minagawa PDR13.pdf</t>
  </si>
  <si>
    <t>WHO via CDC</t>
  </si>
  <si>
    <t>1955-1989</t>
  </si>
  <si>
    <t>8 cross-sections of N=25. "Democracy’s association with all-cause mortality becomes more and more negative over time, particularly after 1970, regardless of whether we control for average income or not. In a multivariate analysis, the association becomes statistically significant (P≤0.05) in 1980 and remains so thereafter."</t>
  </si>
  <si>
    <t>2013Mackenbach_Democ IMR Europe IJPH13.pdf</t>
  </si>
  <si>
    <t>1980-2009</t>
  </si>
  <si>
    <t>Health services have a stronger beneficial effect on IMR at lower levels of democracy.</t>
  </si>
  <si>
    <t>2013Cotet_Democ IMR Oil Cotet SJE13.pdf</t>
  </si>
  <si>
    <t>"United Nations"</t>
  </si>
  <si>
    <t>1955-2000</t>
  </si>
  <si>
    <t>polity2 via QOG</t>
  </si>
  <si>
    <t>CDC NCHS</t>
  </si>
  <si>
    <t>2013ChuangKY_Democ IMR Chuang JECH13.pdf</t>
  </si>
  <si>
    <t>2013ChuangYC_Democ IMR Chuang H&amp;P13.pdf</t>
  </si>
  <si>
    <t>2013Mukherjee_Democ IMR Mukherjee PP13.pdf</t>
  </si>
  <si>
    <t>polity2 (country-years with scores below 0 excluded)</t>
  </si>
  <si>
    <t>1975-2000</t>
  </si>
  <si>
    <t>Effective number of parliamentary parties associated with lower IMR and U5MR and with longer LifeX</t>
  </si>
  <si>
    <t>2013MackenbachMcKee_Democ Health Europe EJPH13.pdf</t>
  </si>
  <si>
    <t>2013Mackenbach_Democ LifeX Europe Mackenbach SSM13</t>
  </si>
  <si>
    <t>polity2 dichotomized (≥ 6 = Democracy)</t>
  </si>
  <si>
    <t>1900-2008</t>
  </si>
  <si>
    <t>"long-standing democracies had substantially higher life expectancy than former communist countries that had developed into democracies, which had higher life expectancy than former communist countries which remained under autocratic rule" (143)</t>
  </si>
  <si>
    <t>2013McGuire_Democ IMR CP13</t>
  </si>
  <si>
    <t>1972-2007</t>
  </si>
  <si>
    <t>"Controlling for other factors likely to affect infant mortality, democracies are found to have lower infant mortality than authoritarian regimes, and long-term democratic experience is found to matter more than short-term democratic practice" (55).</t>
  </si>
  <si>
    <t>"Among authoritarian regime types, one-party regimes have lower infant mortality than military or limited multiparty regimes, which have lower infant mortality than monarchies" (55).</t>
  </si>
  <si>
    <t>1975-2001</t>
  </si>
  <si>
    <t>2013Baliamoune_Democ LifeX Africa JAE13.pdf</t>
  </si>
  <si>
    <t>1990-2004</t>
  </si>
  <si>
    <t>Own data, Brazilian NGOs, Avritzer &amp; Wampler</t>
  </si>
  <si>
    <t>Datasus (numerator), IBGE (denominator)</t>
  </si>
  <si>
    <t>"municipalities that adopted participatory budgeting registered a significant drop in infant mortality of between 1 and 2 infants for every 1,000 resident infants—about 5–10% of the total infant mortality rate at the beginning of the period in 1990" (Goncalves 2013: 95).</t>
  </si>
  <si>
    <t>The African Development Bank, Structural Adjustment, and Child Mortality: A Cross-National Analysis of Sub-Saharan Africa</t>
  </si>
  <si>
    <t>WHO HFA Database</t>
  </si>
  <si>
    <t>2013MackenbachMcKee_Partisanship Health Europe IJHS13.pdf</t>
  </si>
  <si>
    <t>1946-2008</t>
  </si>
  <si>
    <t>In a reduced set of cases going back to 1946, left party control of government was significantly associated with better health policy performance (27 indicator index).</t>
  </si>
  <si>
    <t xml:space="preserve">Left party control had no significant association with "health policy performance" (27 indicator index) from 1990-2008.  </t>
  </si>
  <si>
    <t>African Development Bank Structural adjustment loan receipt associated significantly with higher U5MR.</t>
  </si>
  <si>
    <t>2013Pandolfelli_Democ IMR Africa IJHS13.pdf</t>
  </si>
  <si>
    <t>1980-2005</t>
  </si>
  <si>
    <t>Share of legislative seats held by women associated significantly with lower IMR and U5MR</t>
  </si>
  <si>
    <t>2012Swiss_GenderLegisl IMR Swiss SF12.pdf</t>
  </si>
  <si>
    <t>2012Kudamatsu_Democ IMR Africa Kudamatsu JEEA12.pdf</t>
  </si>
  <si>
    <t>"After democratization in sub-Saharan Africa since 1990, infant mortality drops by 1.2 percentage points (12% of the sample mean)."</t>
  </si>
  <si>
    <t>Methodology for identifying the effect of democracy is particularly ingenious.</t>
  </si>
  <si>
    <t>Przeworski et al. 2000, adapted</t>
  </si>
  <si>
    <t>1960-2004</t>
  </si>
  <si>
    <t>Scattered</t>
  </si>
  <si>
    <t>2012Mukherjee_IPSR12.pdf</t>
  </si>
  <si>
    <t>Economic, social, and political globalization are each associated with lower IMR and U5MR and with higher LifeX</t>
  </si>
  <si>
    <t>2012Lin_Democ LifeX Lin BMCPH12.pdf</t>
  </si>
  <si>
    <t>UN WPP, US B Census</t>
  </si>
  <si>
    <t>1970-2004</t>
  </si>
  <si>
    <t>t-test, Linear mixed model w/random intercepts by state</t>
  </si>
  <si>
    <t>Democracy improves life expectancy significantly beginning with a three-year lag and expanding thereafter.</t>
  </si>
  <si>
    <t>2012Gerring_Democ IMR Gerring JoP12.pdf</t>
  </si>
  <si>
    <t>1960-2000</t>
  </si>
  <si>
    <t>~28</t>
  </si>
  <si>
    <t>2012Safaei_Democ IMR Safaei MSM12.pdf</t>
  </si>
  <si>
    <t>WHO Global Health Observatory</t>
  </si>
  <si>
    <t>2008-2010</t>
  </si>
  <si>
    <t>Calories per capita, Animal calories per capita</t>
  </si>
  <si>
    <t>FAO food balance sheets</t>
  </si>
  <si>
    <t>1961-2003</t>
  </si>
  <si>
    <t xml:space="preserve">"...Democracies and hybrid regimes— which combine elements of autocracy and democracy—are better at translating economic growth into total calorie consumption than autocracies and perform strikingly similarly in this regard; democracies outperform both hybrid regimes and autocracies, however, in converting growth into higher quality calories from animal sources (Blaydes and Kayser 2012: 887). </t>
  </si>
  <si>
    <t>~29</t>
  </si>
  <si>
    <t>High-mortality countries (&gt;50 in any year post-1975)</t>
  </si>
  <si>
    <t>~6</t>
  </si>
  <si>
    <t>2011Wilson_Democ IMR WD11.pdf</t>
  </si>
  <si>
    <t>Development assistance for health not associated significantly with lower mortality. Tries several different estimation methods.</t>
  </si>
  <si>
    <t>Rich countries</t>
  </si>
  <si>
    <t>1900-2005</t>
  </si>
  <si>
    <t>20 years</t>
  </si>
  <si>
    <t>2011Regidor_IJE11.pdf</t>
  </si>
  <si>
    <t>The Impact of Regime Type on Health: Does Redistribution Explain Everything?</t>
  </si>
  <si>
    <t>2011Wigley_Democ IMR Wigley WP11.pdf</t>
  </si>
  <si>
    <t>1972-2000</t>
  </si>
  <si>
    <t>polity2, summed since 1960 for each year 1972-2000; Vanhanen, FH Freedom of Press</t>
  </si>
  <si>
    <t>Press freedom stock analyses based on 50 countries w/polity score of ≤ 1 from 1994 to 2007</t>
  </si>
  <si>
    <t>2000-2006</t>
  </si>
  <si>
    <t>Body mass index (moderately overweight, overweight, obese)</t>
  </si>
  <si>
    <t>Higher FH score (more authoritarian) correlated with lower prevalence of moderate overweight, overweight, obesity</t>
  </si>
  <si>
    <t>Exceso de peso, aspectos económicos, políticos y sociales en el mundo: un análisis ecológico</t>
  </si>
  <si>
    <t>2011Gonzalez-Zapata_Democ Obesity CSP11.pdf</t>
  </si>
  <si>
    <t>2011Bell_Democ IMR Bell ISQ11.pdf</t>
  </si>
  <si>
    <t>1960-2006</t>
  </si>
  <si>
    <t>?</t>
  </si>
  <si>
    <t>2011Wigley_Democ Health Wigley PC11.pdf</t>
  </si>
  <si>
    <t>Vanhanen, polity2, summed 1950-2004</t>
  </si>
  <si>
    <t>2011Keefer_Democ Mortality Earthquakes Keefer WD11</t>
  </si>
  <si>
    <t>polity2 dichotomized (≥ 5 = Democracy); # years since threshhold exceeded; lagged one year</t>
  </si>
  <si>
    <t>1962-2005</t>
  </si>
  <si>
    <t>Earthquake-vulnerable countries</t>
  </si>
  <si>
    <t>Country-years with quakes that could potentially cause mortality</t>
  </si>
  <si>
    <t>2011Powell-Jackson_Democ IMR Powell-Jackson SSM11</t>
  </si>
  <si>
    <t>IHME, WHO GHO (U5MR ≠)</t>
  </si>
  <si>
    <t>WHO, UNICEF</t>
  </si>
  <si>
    <t>1970-2000</t>
  </si>
  <si>
    <t>"a change in the democracy variable from its mean value to one standard deviation above it reduces the predicted value of child mortality by 27%" (p. 248).</t>
  </si>
  <si>
    <t>2011Peksen_Democ IMR Peksen FPA11.pdf</t>
  </si>
  <si>
    <t>WB structural adjustment loans associated with higher U5MR</t>
  </si>
  <si>
    <t>2011Shandra_Democ IMR Africa Shandra O&amp;E11.pdf</t>
  </si>
  <si>
    <t>~2</t>
  </si>
  <si>
    <t>2011Shircliff_Democ AIDS Shircliff SI11.pdf</t>
  </si>
  <si>
    <t>UN</t>
  </si>
  <si>
    <t>Democracy not associated with lower HIV prevalence, but per capita health and women's NGOs in 1990 interacted with democracy in 2005 is associated with lower HIV prevalence</t>
  </si>
  <si>
    <t>HIV prevalence (15-49)</t>
  </si>
  <si>
    <t>2011Burchi_Democ Famine Burchi CJDS11.pdf</t>
  </si>
  <si>
    <t>1972-2006</t>
  </si>
  <si>
    <t>Famine mortality (count)</t>
  </si>
  <si>
    <t>Democracy is associated significantly with fewer deaths from famine, controlling for the share of the national population affected by famine.</t>
  </si>
  <si>
    <t>1985-2000</t>
  </si>
  <si>
    <t>polity2 (average of 5 years preceding and including DV year)</t>
  </si>
  <si>
    <t>UNICEF SOWC</t>
  </si>
  <si>
    <t>2010Dawson_Democ IMR Dawson IJCS10.pdf</t>
  </si>
  <si>
    <t>1985-1998</t>
  </si>
  <si>
    <t>2010Carlton-Ford_Democ IMR AF&amp;S10.pdf</t>
  </si>
  <si>
    <t>Armed conflict is associated with higher U5MR, but there are a lot of intereaction effects. Article is helpful in interpreting regression coefficients from negative binomial models.</t>
  </si>
  <si>
    <t xml:space="preserve">Tapia Granados, Jose A. </t>
  </si>
  <si>
    <t>Own interp</t>
  </si>
  <si>
    <t>1950-2000</t>
  </si>
  <si>
    <t>Democracy is unassociated with infant mortality or life expectancy</t>
  </si>
  <si>
    <t>Southern European countries 1950-2000 caught up to Nordic countries in IMR and LifeX, so democracy and left government don't matter.</t>
  </si>
  <si>
    <t>2010Tapia_Democ IMR SSM10.pdf</t>
  </si>
  <si>
    <t>UNDP</t>
  </si>
  <si>
    <t>GDI and contraceptive prevalence associated with lower IMR</t>
  </si>
  <si>
    <t>2010Scanlan_Democ IMR IJCS10.pdf</t>
  </si>
  <si>
    <t>Self-rated health, smoking</t>
  </si>
  <si>
    <t>General Social Survey</t>
  </si>
  <si>
    <t>Logit, weighted</t>
  </si>
  <si>
    <t>Republicans reported poor health at only 74%, smoking at only 85% of the rate of Democrats</t>
  </si>
  <si>
    <t>2010Shandra_Democ IMR shandra IJCS0.pdf</t>
  </si>
  <si>
    <t>2009Beer_Democ LifeX Beer SCID09.pdf</t>
  </si>
  <si>
    <t>2009Klomp_Democ Health Klomp SSM09.pdf</t>
  </si>
  <si>
    <t>Health of individuals (factor)</t>
  </si>
  <si>
    <t>WB, WHO</t>
  </si>
  <si>
    <t>1980-1999 (IV), 2000-2005 (DV)</t>
  </si>
  <si>
    <t>2009Altman_Democ IMR Altman CJPS09.pdf</t>
  </si>
  <si>
    <t>Latin America</t>
  </si>
  <si>
    <t>1972-2001</t>
  </si>
  <si>
    <t>2011Blaydes_Democ Hunger Blaydes ISQ12.pdf</t>
  </si>
  <si>
    <t>PAHO (IMR), CELADE (LifeX), López Pintor and Gratschew 2002 (turnout)</t>
  </si>
  <si>
    <t>Vanhanen, FH, Human Freedom Index (World Christian Encylopedia)</t>
  </si>
  <si>
    <t>Infectious disease prevalence (Global Infectious Diseases and Epidemiology Online Network (GIDEON))</t>
  </si>
  <si>
    <t>Democ: Vanhanen, FH, Human Freedom Index (World Christian Encylopedia)</t>
  </si>
  <si>
    <t>2009Thornhill_Democ Pathogens Thornhill BR09.pdf</t>
  </si>
  <si>
    <t>2000-2007</t>
  </si>
  <si>
    <t>1997-2003</t>
  </si>
  <si>
    <t>2009Radin_Democ Cancer Mortality Radin EEPS09.pdf</t>
  </si>
  <si>
    <t>2009Gizelis_Democ AIDS Giezelis PG09.pdf</t>
  </si>
  <si>
    <t>HIV incidence per capita</t>
  </si>
  <si>
    <t>UN AIDS, WHO</t>
  </si>
  <si>
    <t>Polity IV democracy</t>
  </si>
  <si>
    <t>1982-2000</t>
  </si>
  <si>
    <t>HIV incidence is lowest among countries with very high and very low levels of democracy (inverted-U)</t>
  </si>
  <si>
    <t>Is It Better to Live in Rural or Urban Areas? A Worldwide Study on Child Health</t>
  </si>
  <si>
    <t>State Downsizing as a Determinant of Infant Mortality and Achievement of Millennium Development Goal 4</t>
  </si>
  <si>
    <t>2009Palma-Solis_Democ IMR IJHS09.pdf</t>
  </si>
  <si>
    <t>1978-2002</t>
  </si>
  <si>
    <t>2009Plumper_Democ Famine WD09.pdf</t>
  </si>
  <si>
    <t>Famine affected ÷ total population</t>
  </si>
  <si>
    <t>2007Pettersson_Democ IMR RWE07.pdf</t>
  </si>
  <si>
    <t>1978-2001</t>
  </si>
  <si>
    <t>Pro-poor expenditures are associated significantly with lower U5MR in non-democracies, but not in democracies</t>
  </si>
  <si>
    <t>2006Ross_Democ IMR Ross AJPS06.pdf</t>
  </si>
  <si>
    <t>UNICEF</t>
  </si>
  <si>
    <t>UNDP HDR</t>
  </si>
  <si>
    <t>Post-communist countries</t>
  </si>
  <si>
    <t>1990-2000</t>
  </si>
  <si>
    <t>2006AlvarezDardet_Democ IMR Alvarez-Dardet JECH06.pdf</t>
  </si>
  <si>
    <t>2010Subramanian_USA Partisanship Health IJE10.pdf</t>
  </si>
  <si>
    <t>2006Chung_Partisanship Turnout IMR Chung SSM06.pdf</t>
  </si>
  <si>
    <t>1960-1994</t>
  </si>
  <si>
    <t>OECD Health Data, UNICEF SOWC (U5MR)</t>
  </si>
  <si>
    <t>Huber et al. 2004</t>
  </si>
  <si>
    <r>
      <t xml:space="preserve">Controlling for GDP per capita, turnout associated with </t>
    </r>
    <r>
      <rPr>
        <i/>
        <sz val="12"/>
        <color theme="1"/>
        <rFont val="TimesNewRomanPSMT"/>
      </rPr>
      <t>higher</t>
    </r>
    <r>
      <rPr>
        <sz val="12"/>
        <color theme="1"/>
        <rFont val="TimesNewRomanPSMT"/>
        <family val="2"/>
      </rPr>
      <t xml:space="preserve"> mortality, left vote with lower mortality</t>
    </r>
  </si>
  <si>
    <t>2006Besley_Democ IMR Besley Kudamatsu AER06.pdf</t>
  </si>
  <si>
    <t>1962-2002</t>
  </si>
  <si>
    <t>2006Safaei_Democ IMR IJHS06.pdf</t>
  </si>
  <si>
    <t>WHO WHR05</t>
  </si>
  <si>
    <t>2005Houweling_Democ IMR Houweling IJE05.pdf</t>
  </si>
  <si>
    <t>Democracy not associated significantly with lower U5MR after controlling for GDP/cap, f literacy, and region.</t>
  </si>
  <si>
    <t>UN WPP, WHO</t>
  </si>
  <si>
    <t>FH, summed, inverted, rescaled from 1 to 12, not lagged</t>
  </si>
  <si>
    <t>2005Torras_Democ IMR SSQ05.pdf</t>
  </si>
  <si>
    <t>2005Shandra_Democ IMR Shandra SIR05.pdf</t>
  </si>
  <si>
    <t>Democracy is associated with lower U5MR, but not significantly until interacted with MNC penetration</t>
  </si>
  <si>
    <t>2005Li_Democ IMR War Li JPR05.pdf</t>
  </si>
  <si>
    <t>polity2, lagged 1 year</t>
  </si>
  <si>
    <t>1961-1998</t>
  </si>
  <si>
    <t>War, especially severe war, increases mortality, including of women in the long run</t>
  </si>
  <si>
    <t>UNDP HDR98</t>
  </si>
  <si>
    <t>2004Franco_Democ IMR BMJ04.pdf</t>
  </si>
  <si>
    <t>2004Shandra_Democ IMR Shandra SSM04.pdf</t>
  </si>
  <si>
    <t>2003Navia_Democ IMR Navia Zweifel JoD03.pdf</t>
  </si>
  <si>
    <t>1990-1997</t>
  </si>
  <si>
    <t>Once, Twice</t>
  </si>
  <si>
    <t>1967-1997</t>
  </si>
  <si>
    <t>Polity 98 (scaled exactly like polity2)</t>
  </si>
  <si>
    <t>2003Baum_Democ IMR Baum Lake AJPS03.pdf</t>
  </si>
  <si>
    <t>2003Reitan_Health Turnout Russia Reitan CPCS03.pdf</t>
  </si>
  <si>
    <t>Centre for Russian Studies at the Norwegian Institute of International Affairs</t>
  </si>
  <si>
    <t>Life expectancy (State Committee of the Russian Federation on Statistics)</t>
  </si>
  <si>
    <t>1969-1994</t>
  </si>
  <si>
    <t>Not described</t>
  </si>
  <si>
    <t>2003Navarro_Democ IMR OECD Navarro IJHS03.pdf</t>
  </si>
  <si>
    <t>National records</t>
  </si>
  <si>
    <t>German state statistical offices</t>
  </si>
  <si>
    <t>Germany</t>
  </si>
  <si>
    <t>1986-1998</t>
  </si>
  <si>
    <t>Twice</t>
  </si>
  <si>
    <t>States governed by Christian Democrats had higher life expectancy (but were also richer)</t>
  </si>
  <si>
    <t>2003Helmert_Partisanship LifeX Germany IJHS03.pdf</t>
  </si>
  <si>
    <t>2003Rodriguez-Sanz_Partisanship Health Spain IJHS03</t>
  </si>
  <si>
    <t>1989-1998</t>
  </si>
  <si>
    <t>Spain</t>
  </si>
  <si>
    <t>El País</t>
  </si>
  <si>
    <t>2002Page_Partisanship Suicide AustraliaNSW JECH02.pdf</t>
  </si>
  <si>
    <t>"Significantly higher suicide risk was associated with conservative government tenures compared with social democratic incumbents"</t>
  </si>
  <si>
    <t>Australian Bureau of Statistics Yearbooks</t>
  </si>
  <si>
    <r>
      <t xml:space="preserve">Grattan M, ed. </t>
    </r>
    <r>
      <rPr>
        <i/>
        <sz val="12"/>
        <color theme="1"/>
        <rFont val="TimesNewRomanPSMT"/>
      </rPr>
      <t>Australian Prime Ministers</t>
    </r>
    <r>
      <rPr>
        <sz val="12"/>
        <color theme="1"/>
        <rFont val="TimesNewRomanPSMT"/>
        <family val="2"/>
      </rPr>
      <t>. Frenchs Forest: New Holland, 2000</t>
    </r>
  </si>
  <si>
    <t>Suicides ÷ pop, ln</t>
  </si>
  <si>
    <t>New South Wales</t>
  </si>
  <si>
    <t>1901-1998</t>
  </si>
  <si>
    <t>2002Muntaner_Democ LifeX Muntaner IJHS02.pdf</t>
  </si>
  <si>
    <t>Huber et al.</t>
  </si>
  <si>
    <t>2001Navarro_Partisanship IMR IJHS01.pdf</t>
  </si>
  <si>
    <t>Huber, Ragin, Stephens  1998</t>
  </si>
  <si>
    <t>Partisanship (SD, CD, Lib, Conserv)</t>
  </si>
  <si>
    <t>OECD Health Policy Unit (1998)</t>
  </si>
  <si>
    <t>1960-1996</t>
  </si>
  <si>
    <t>5 or 10 years</t>
  </si>
  <si>
    <t>2000Zweifel_Democ IMR ZweifelNavia JoD00.pdf</t>
  </si>
  <si>
    <t>1950-1990</t>
  </si>
  <si>
    <t>1993Lena_Democ IMR Lena IJHS93Red.pdf</t>
  </si>
  <si>
    <t>Book</t>
  </si>
  <si>
    <t>Wealth, Health, and Democracy in East Asia and Latin America</t>
  </si>
  <si>
    <t>Hill et al. 1999, WB WDI, Wen et al. 2002 (Taiwan)</t>
  </si>
  <si>
    <t>LTDE and STDP assoc with greater family planning effort, access to safe water, lower fertility. Neither associated with higher pub health care spending, child immunization, access to improved sanitation. LTDE but not STDP associated with MYSF and birth attendance.</t>
  </si>
  <si>
    <t>Making Democratic Governance Work: How Regimes Shape Prosperity, Welfare, and Peace</t>
  </si>
  <si>
    <t>FH (standardized to 100-pt scale)</t>
  </si>
  <si>
    <t>UN MDG (U5MR), WB WDI (LifeX)</t>
  </si>
  <si>
    <t>The Democracy Advantage, Revised Edition: How Democracies Promote Prosperity and Peace</t>
  </si>
  <si>
    <t>WB WDI?</t>
  </si>
  <si>
    <t>Democracies do better on all mortality outcomes, but not clear what years the variables are measured in.</t>
  </si>
  <si>
    <t>Democracy and Development</t>
  </si>
  <si>
    <t>Democracies have lower infant mortality and lower crude death rates</t>
  </si>
  <si>
    <t>165-178</t>
  </si>
  <si>
    <t>UNDP HDR 2004</t>
  </si>
  <si>
    <t>Peripheral status is associated with higher IMR even after many other controls introduced</t>
  </si>
  <si>
    <t>Perceptual and Motor Skills</t>
  </si>
  <si>
    <t>Vol. 87</t>
  </si>
  <si>
    <t>Lester 1994</t>
  </si>
  <si>
    <t>The Structural Causes of Infant Mortality Decline in Chile</t>
  </si>
  <si>
    <t>27-46</t>
  </si>
  <si>
    <t>Servicio Electoral, Santiago, Chile</t>
  </si>
  <si>
    <r>
      <t xml:space="preserve">Chile INE </t>
    </r>
    <r>
      <rPr>
        <i/>
        <sz val="12"/>
        <color theme="1"/>
        <rFont val="TimesNewRomanPSMT"/>
      </rPr>
      <t>Demografía</t>
    </r>
    <r>
      <rPr>
        <sz val="12"/>
        <color theme="1"/>
        <rFont val="TimesNewRomanPSMT"/>
        <family val="2"/>
      </rPr>
      <t xml:space="preserve"> 1988</t>
    </r>
  </si>
  <si>
    <t>Chile</t>
  </si>
  <si>
    <t>1940-1989</t>
  </si>
  <si>
    <t>Health and Historical Levels of Freedom</t>
  </si>
  <si>
    <t>Globalization and Health</t>
  </si>
  <si>
    <t>Vol. 6</t>
  </si>
  <si>
    <t>WB WDI (IMR, LifeX), WHOSIS (MMR)</t>
  </si>
  <si>
    <t>Logit</t>
  </si>
  <si>
    <t>1972-2005</t>
  </si>
  <si>
    <t>1960-1999</t>
  </si>
  <si>
    <t>Polity</t>
  </si>
  <si>
    <t>z2018Carlton-Ford_Democ IMR Carlton-Ford AFS18</t>
  </si>
  <si>
    <t>z2006Moore_Democ IMR Moore Trade SSM06.pdf</t>
  </si>
  <si>
    <t>z1994Young_Democ IMR Chile Young SIR94.pdf</t>
  </si>
  <si>
    <t>z2010Biggs_Democ IMR Biggs GaH10.pdf</t>
  </si>
  <si>
    <t>JWMID</t>
  </si>
  <si>
    <t>Guns and Butter: Child Mortality and the Mediators of Militarization</t>
  </si>
  <si>
    <t>10.1177/0095327X18758288</t>
  </si>
  <si>
    <t>1-8</t>
  </si>
  <si>
    <t>z1998Kondrichen_Democ Mortality USA Reagan PMS98.pdf</t>
  </si>
  <si>
    <t>1 to 10</t>
  </si>
  <si>
    <t>z1996Boone_Democ IMR Aid Boone EER96.pdf</t>
  </si>
  <si>
    <t>Politics and the Effectiveness of Foreign Aid</t>
  </si>
  <si>
    <t>European Economic Review</t>
  </si>
  <si>
    <t>289-329</t>
  </si>
  <si>
    <t>FH, Derbyshire and Derbyshire</t>
  </si>
  <si>
    <t>Aid recipient ctries?</t>
  </si>
  <si>
    <t>Results from two time periods seem to be pooled. Universe of cases unclear.</t>
  </si>
  <si>
    <t>z2001Blakely_Democ Health Turnout Blakely AJPH01.pdf</t>
  </si>
  <si>
    <t>Socioeconomic Inequality in Voting Participation and Self-Rated Health</t>
  </si>
  <si>
    <t>Current Population Survey Voting Supplements</t>
  </si>
  <si>
    <t>Current Population Survey supplements</t>
  </si>
  <si>
    <t>99-104</t>
  </si>
  <si>
    <t>z2013Murray_Democ Pathogens Murray PLOSone 2013.pdf</t>
  </si>
  <si>
    <t>z2001Acemoglu_Democ Mortality Acemoglu AER01.pdf</t>
  </si>
  <si>
    <t>The Colonial Origins of Comparative Development: An Empirical Investigation</t>
  </si>
  <si>
    <t>1790-1995</t>
  </si>
  <si>
    <t>Ex-colonies w/data on settler mortality, GDP per capita, expropriation risk</t>
  </si>
  <si>
    <t>Polity III</t>
  </si>
  <si>
    <t>1369-1401</t>
  </si>
  <si>
    <t>Pathogens and Politics: Further Evidence That Parasite Prevalence Predicts Authoritarianism</t>
  </si>
  <si>
    <t>PLoS ONE</t>
  </si>
  <si>
    <t>Vol. 8</t>
  </si>
  <si>
    <t>10.1371/journal.pone.0062275</t>
  </si>
  <si>
    <t>May</t>
  </si>
  <si>
    <t>Higher levels of parasite stress were associated with less democratic, more highly authoritarian political systems (N’s &gt;192, absolute r’s &gt;45, p’s&lt;.001). These relationships remained statistically significant when statistically controlling for measures of economic development and economic inequality (as assessed by a country’s GDP per capita and GINI coefficient respectively) (From Muray et a;. 2013: 2)</t>
  </si>
  <si>
    <t>FH 2007, Vanhanen 1999-2001, Heritage property rights</t>
  </si>
  <si>
    <t>Democracy, democratic values</t>
  </si>
  <si>
    <t xml:space="preserve">Once </t>
  </si>
  <si>
    <t>z2016Beall_Democ Disease BeallHoferSchaller PS16.pdf</t>
  </si>
  <si>
    <t>Infections and Elections: Did an Ebola Outbreak Influence the 2014 US Federal Elections (and If So, How)?</t>
  </si>
  <si>
    <t>Psychological Science</t>
  </si>
  <si>
    <t>595-605</t>
  </si>
  <si>
    <t>10.1177/0956797616628861</t>
  </si>
  <si>
    <t>Huffington Post Pollster</t>
  </si>
  <si>
    <t>News reports of Ebola case in USA</t>
  </si>
  <si>
    <t>Correlation (time series)</t>
  </si>
  <si>
    <t>Daily</t>
  </si>
  <si>
    <t>Preference for Republican candidates went up after US case of Ebola reported 30 September 2014</t>
  </si>
  <si>
    <t>Structural Pluralism and All-Cause Mortality</t>
  </si>
  <si>
    <t>z2001Young_Democ Mortality Pluralism USA Young AJPH01.pdf</t>
  </si>
  <si>
    <r>
      <t xml:space="preserve">US Census Bureau, </t>
    </r>
    <r>
      <rPr>
        <i/>
        <sz val="12"/>
        <color theme="1"/>
        <rFont val="TimesNewRomanPSMT"/>
      </rPr>
      <t>Encyclopedia of Voluntary Associations</t>
    </r>
    <r>
      <rPr>
        <sz val="12"/>
        <color theme="1"/>
        <rFont val="TimesNewRomanPSMT"/>
        <family val="2"/>
      </rPr>
      <t xml:space="preserve"> (1990)</t>
    </r>
  </si>
  <si>
    <t>Structural pluralism associated with lower mortality, controlling for income and education</t>
  </si>
  <si>
    <t>z1990Jenkins_Democ Hunger Jenkins ASR90.pdf</t>
  </si>
  <si>
    <t>Food Security in Less Developed Countries, 1970 to 1990</t>
  </si>
  <si>
    <t>American Sociological Review</t>
  </si>
  <si>
    <t>718-744</t>
  </si>
  <si>
    <t>136-138</t>
  </si>
  <si>
    <t>Polity II</t>
  </si>
  <si>
    <t>Calorie supply: FAO Food Balance Sheets; Under-5 children health weight: UNDP 1994</t>
  </si>
  <si>
    <t>Vol. 13</t>
  </si>
  <si>
    <t>z2005Gerring_Democ IMR Gerring APSR05.pdf</t>
  </si>
  <si>
    <t>Centripetal Democratic Governance: A Theory and Global Inquiry</t>
  </si>
  <si>
    <t>Vol. 99</t>
  </si>
  <si>
    <t>567-581</t>
  </si>
  <si>
    <t>10.1017/S0003055405051889</t>
  </si>
  <si>
    <t>10.2307/3088955</t>
  </si>
  <si>
    <t>10.2105/AJPH.91.1.136</t>
  </si>
  <si>
    <t>10.1257/aer.102.6.3077</t>
  </si>
  <si>
    <t>10.2105/AJPH. 91.1.99</t>
  </si>
  <si>
    <t>10.1016/0014-2921(95)00127-1</t>
  </si>
  <si>
    <t>10.1186/1744-8603-6-11</t>
  </si>
  <si>
    <t>10.1007/BF01086512</t>
  </si>
  <si>
    <t>Voting Conservative and Mortality</t>
  </si>
  <si>
    <t>10.2466/pms.1998.87.2.466</t>
  </si>
  <si>
    <t>The Health of Nations in a Global Context: Trade, Global Stratification, and Infant Mortality Rates</t>
  </si>
  <si>
    <t>10.1016/j. socscimed.2005.12.009</t>
  </si>
  <si>
    <t>Oct</t>
  </si>
  <si>
    <t>Jan</t>
  </si>
  <si>
    <t>Feb</t>
  </si>
  <si>
    <t>Nov</t>
  </si>
  <si>
    <t>WB WDI 2003</t>
  </si>
  <si>
    <t>Democracies (democratic country-years)</t>
  </si>
  <si>
    <t>z2008Gerring_Democ IMR Gerring B&amp;P08.pdf</t>
  </si>
  <si>
    <t>10.2202/1469-3569.1212</t>
  </si>
  <si>
    <t>Do Neoliberal Economic Policies Kill or Save Lives?</t>
  </si>
  <si>
    <t>Business &amp; Politics</t>
  </si>
  <si>
    <t>1-31</t>
  </si>
  <si>
    <t>Dec</t>
  </si>
  <si>
    <t>Polity2 (stock measure, sum polity2 1900 w/1% annual depreciation rate), lagged one year</t>
  </si>
  <si>
    <t>Neoliberal policies associated significantly with lower IMR</t>
  </si>
  <si>
    <t>z2018Krieger_Democ Health NYC Krieger JECH18.pdf</t>
  </si>
  <si>
    <t>Severe Sociopolitical Stressors and Preterm Births in New York City: 1 September 2015 to 31 August 2017</t>
  </si>
  <si>
    <t>10.1136/jech-2018-211077</t>
  </si>
  <si>
    <t>Epub ahead of print</t>
  </si>
  <si>
    <t>Mass media</t>
  </si>
  <si>
    <t>Preterm births</t>
  </si>
  <si>
    <t>NYC birth certificates</t>
  </si>
  <si>
    <t xml:space="preserve">NYC </t>
  </si>
  <si>
    <t>z1993Weede_Democ LifeX Weede IS93.pdf</t>
  </si>
  <si>
    <t>The Impact of Democracy or Repressiveness on the Quality of Life, Income Distribution and Economic Growth Rates</t>
  </si>
  <si>
    <t>International Sociology</t>
  </si>
  <si>
    <t>Jun</t>
  </si>
  <si>
    <t>177-195</t>
  </si>
  <si>
    <t>1-6</t>
  </si>
  <si>
    <t>10.1177/0268580993008002003</t>
  </si>
  <si>
    <t>FH (average of CL and PR over 1975-1986)</t>
  </si>
  <si>
    <t>UNDP HDR 1990</t>
  </si>
  <si>
    <t>z2017Truex_Democ IMR Truex SCID17.pdf</t>
  </si>
  <si>
    <t>The Myth of the Democratic Advantage</t>
  </si>
  <si>
    <t>Sep</t>
  </si>
  <si>
    <t>261-277</t>
  </si>
  <si>
    <t>10.1007/s12116-015-9192-4</t>
  </si>
  <si>
    <t>polity2, 1-7 year lags</t>
  </si>
  <si>
    <t>Bad Governance and Poor Children: A Comparative Analysis of Government Efficiency and Severe Child Deprivation in 68 Low- and Middle-Income Countries</t>
  </si>
  <si>
    <t>10.1016/j.worlddev.2013.03.007</t>
  </si>
  <si>
    <t>Aug</t>
  </si>
  <si>
    <t>19-31</t>
  </si>
  <si>
    <t>DHS/MICS</t>
  </si>
  <si>
    <t>1996-2007</t>
  </si>
  <si>
    <t>Democracy associated with lower child health deprivation at the .10 level until good governance controlled for.</t>
  </si>
  <si>
    <t>z2013Hallerod_Democ IMR Hallerod WD13.pdf</t>
  </si>
  <si>
    <t>Ratio of rural to urban malnourished children</t>
  </si>
  <si>
    <t>WHO global database on child growth and malnutrition</t>
  </si>
  <si>
    <t>1995-2001</t>
  </si>
  <si>
    <r>
      <t xml:space="preserve">Democracy is unassociated with degree to which stunting (height-for-age) is greater in rural than in urban areas, but both political stability and </t>
    </r>
    <r>
      <rPr>
        <i/>
        <sz val="12"/>
        <color theme="1"/>
        <rFont val="TimesNewRomanPSMT"/>
      </rPr>
      <t>durable</t>
    </r>
    <r>
      <rPr>
        <sz val="12"/>
        <color theme="1"/>
        <rFont val="TimesNewRomanPSMT"/>
        <family val="2"/>
      </rPr>
      <t xml:space="preserve"> democracy (polity2 * No. years since last ≥ 3 point change in polity2) </t>
    </r>
    <r>
      <rPr>
        <i/>
        <sz val="12"/>
        <color theme="1"/>
        <rFont val="TimesNewRomanPSMT"/>
      </rPr>
      <t>is</t>
    </r>
    <r>
      <rPr>
        <sz val="12"/>
        <color theme="1"/>
        <rFont val="TimesNewRomanPSMT"/>
        <family val="2"/>
      </rPr>
      <t xml:space="preserve"> associated with a lower ratio of rural to urban stunting.</t>
    </r>
    <r>
      <rPr>
        <sz val="12"/>
        <color theme="1"/>
        <rFont val="TimesNewRomanPSMT"/>
        <family val="2"/>
      </rPr>
      <t xml:space="preserve"> </t>
    </r>
  </si>
  <si>
    <t>z2013Ramos_Democ IMR Ineq Ramos Diss13</t>
  </si>
  <si>
    <t>Has Democracy Reduced Inequalities in Child Mortality? An Analysis of 5 Million Births from 50 Developing Countries Since 1970</t>
  </si>
  <si>
    <t>MA Thesis, Department of Statistics, UCLA</t>
  </si>
  <si>
    <t>1-62</t>
  </si>
  <si>
    <t>https://escholarship.org/uc/item/82g9m4n1</t>
  </si>
  <si>
    <t>ACLP/CGV</t>
  </si>
  <si>
    <t>z2005Kahn_Democ Disasters Mortality Kahn RES05.pdf</t>
  </si>
  <si>
    <t>The Death Toll from Natural Disasters: The Role of Income, Geography, and Institutions.</t>
  </si>
  <si>
    <t>Review of Economics and Statistics</t>
  </si>
  <si>
    <t>271-284</t>
  </si>
  <si>
    <t>10.1162/0034653053970339</t>
  </si>
  <si>
    <t>CRED EM-DAT, Devereux 2000</t>
  </si>
  <si>
    <t>CRED EM-DAT</t>
  </si>
  <si>
    <t>Deaths from natural disasters</t>
  </si>
  <si>
    <t>1980-2002</t>
  </si>
  <si>
    <t>Democracy is associated (borderline significantly) with lower disaster mortality. A one SD increase in polity2 yields as much predicted disaster mortality reduction as an extra $2200 of GDP per capita.</t>
  </si>
  <si>
    <t>Underreporting of disaster deaths may be greater in non-democracies, such that the effect of democracy on disaster mortality is understated</t>
  </si>
  <si>
    <t>2009Guntupalli_Democ Child Malnour Guntupalli Quintero09.pdf</t>
  </si>
  <si>
    <t>The Impact of Thatcherism on Health and Well-Being in Britain</t>
  </si>
  <si>
    <t>z2015Miller_Democ IMR Cross National Miller CPS15.pdf</t>
  </si>
  <si>
    <t>Electoral Authoritarianism and Human Development</t>
  </si>
  <si>
    <t>10.1177/0010414015582051</t>
  </si>
  <si>
    <t>1526-1562</t>
  </si>
  <si>
    <t>1960-2007</t>
  </si>
  <si>
    <t>WB WDI 2010</t>
  </si>
  <si>
    <t>z2015Pacheco_Democ Health Pacheco Fletcher PRQ15.pdf</t>
  </si>
  <si>
    <t>Incorporating Health into Studies of Political Behavior: Evidence for Turnout and Partisanship</t>
  </si>
  <si>
    <t>Political Research Quarterly</t>
  </si>
  <si>
    <t>104-116</t>
  </si>
  <si>
    <t>10.1177/1065912914563548</t>
  </si>
  <si>
    <t>Mar</t>
  </si>
  <si>
    <t>Health status, self-rated, lagged 5 years, from National Longitudinal Study of Adolescent Health (Add Health) and the General Social Survey (GSS) in 1994/95 and 2001/02</t>
  </si>
  <si>
    <t>National Longitudinal Study of Adolescent Health, 2001/02 (adolescents), General Social Survey (contemporaneous)</t>
  </si>
  <si>
    <t>1972-2010</t>
  </si>
  <si>
    <t>Better self-rated health is associated with higher turnout and greater propensity to vote Republican, both contemporaneously and (for adolescents reporting health status) in the future</t>
  </si>
  <si>
    <t>z2018Wang_Democ Health Wang PRQ18.pdf</t>
  </si>
  <si>
    <t>Does Democracy Enhance Health? New Empirical Evidence 1900-2012</t>
  </si>
  <si>
    <t>1-16</t>
  </si>
  <si>
    <t>10.1177/1065912918798506</t>
  </si>
  <si>
    <t>Politics, the State, and Basic Human Needs: A Cross-National Study</t>
  </si>
  <si>
    <t>661-694</t>
  </si>
  <si>
    <t>10.2307/2111176</t>
  </si>
  <si>
    <t>Bollen (1960, 1965 averaged)</t>
  </si>
  <si>
    <t>Population Reference Bureau 1977 World Population Data Sheet. Morris (1979) estimated LifeX at age 1 from LifeX at birth and IMR</t>
  </si>
  <si>
    <t>1960-1975</t>
  </si>
  <si>
    <t>z2016Rosenberg_Democ Health Rosenberg Shvetsova GallegoEd16.pdf</t>
  </si>
  <si>
    <t>Autocratic Health Versus Democratic Health: Different Outcome Variables for Health as a Factor Versus Health as a Right</t>
  </si>
  <si>
    <t>Edited Vol.</t>
  </si>
  <si>
    <r>
      <t xml:space="preserve">In Maria Gallego and Norman Scholfield, eds., </t>
    </r>
    <r>
      <rPr>
        <i/>
        <sz val="12"/>
        <color rgb="FF000000"/>
        <rFont val="Times New Roman"/>
        <family val="1"/>
      </rPr>
      <t>The Political Economy of Social Choices. Cham, Switzerland: Springer.</t>
    </r>
  </si>
  <si>
    <t>MA Thesis</t>
  </si>
  <si>
    <t>Nos. 3-4</t>
  </si>
  <si>
    <t>The Politics of Population Health in Canada: Testing Provincial Welfare Generosity and Leftist Politics as Macro-social Determinants of Population Health</t>
  </si>
  <si>
    <t>Doctoral Dissertation, Public Health, U Toronto</t>
  </si>
  <si>
    <t>PhD Diss</t>
  </si>
  <si>
    <t>1-350</t>
  </si>
  <si>
    <t>Canadian provincial elections websites</t>
  </si>
  <si>
    <t>Age-standardized mortality rate</t>
  </si>
  <si>
    <r>
      <t xml:space="preserve">1976-1999: </t>
    </r>
    <r>
      <rPr>
        <i/>
        <sz val="12"/>
        <color theme="1"/>
        <rFont val="Times New Roman"/>
        <family val="1"/>
      </rPr>
      <t xml:space="preserve">Statistics Canada, Births and Deaths </t>
    </r>
    <r>
      <rPr>
        <sz val="12"/>
        <color theme="1"/>
        <rFont val="Times New Roman"/>
        <family val="1"/>
      </rPr>
      <t xml:space="preserve">(1995, 1996); </t>
    </r>
    <r>
      <rPr>
        <i/>
        <sz val="12"/>
        <color theme="1"/>
        <rFont val="Times New Roman"/>
        <family val="1"/>
      </rPr>
      <t xml:space="preserve">Statistics Canada, Mortality - Summary List of Causes </t>
    </r>
    <r>
      <rPr>
        <sz val="12"/>
        <color theme="1"/>
        <rFont val="Times New Roman"/>
        <family val="1"/>
      </rPr>
      <t>(1997, 1998, and 1999). 2000-2008: CANSIM II, Table 102-0552.</t>
    </r>
  </si>
  <si>
    <t>Canada</t>
  </si>
  <si>
    <t>1976-2008</t>
  </si>
  <si>
    <t>Voter turnout is associated with higher age-standardized mortality rates</t>
  </si>
  <si>
    <t>z2006Navarro_Democ Health Navarro Lancet06</t>
  </si>
  <si>
    <t>Politics and Health Outcomes</t>
  </si>
  <si>
    <t>Vol. 368</t>
  </si>
  <si>
    <t>No. 9940</t>
  </si>
  <si>
    <t>1033-1037</t>
  </si>
  <si>
    <t>10.1016/S0140-6736(06)69341-0</t>
  </si>
  <si>
    <t>Sep 16-22</t>
  </si>
  <si>
    <t>Parties in coalition and time in government: Müller and Strom 2000; time in government of parties governing alone: Alcantara Saez 2000; composition of parliaments and number of seats held by each party Caramani (2000) and Huber, Ragin, and Stephens 1997). Turnout not described.</t>
  </si>
  <si>
    <t>1972-1996</t>
  </si>
  <si>
    <t>z2016Gerring_Democ IMR C2016ross National Gerring VDEM16.pdf</t>
  </si>
  <si>
    <t>Electoral Democracy and Human Development</t>
  </si>
  <si>
    <t>V-Dem Working Paper Series 2015:9, New Version</t>
  </si>
  <si>
    <t>Working paper</t>
  </si>
  <si>
    <t>Gapminder</t>
  </si>
  <si>
    <t>z2015Fujiwara_Brazil Voting IMR Fujiwara Econometrica15.pdf</t>
  </si>
  <si>
    <t>Econometrica</t>
  </si>
  <si>
    <t>Vol. 83</t>
  </si>
  <si>
    <t>423-464</t>
  </si>
  <si>
    <t>10.3982/ECTA11520</t>
  </si>
  <si>
    <t>Voting Technology, Political Responsiveness, and Infant Health: Evidence from Brazil</t>
  </si>
  <si>
    <t>State government health care spending, prenatal visits, low birth weight</t>
  </si>
  <si>
    <t>Brazilian federal election authority</t>
  </si>
  <si>
    <t>National System of Information on Live Births</t>
  </si>
  <si>
    <t>z2001McGuire_Democ IMR McGuire WD01.pdf</t>
  </si>
  <si>
    <t>Social Policy and Mortality Decline in East Asia and Latin America</t>
  </si>
  <si>
    <t>1673-1697</t>
  </si>
  <si>
    <t>Author assessment</t>
  </si>
  <si>
    <t>1960-1995</t>
  </si>
  <si>
    <t>z1985Moon_Democ IMR Moon Dixon AJPS85.pdf</t>
  </si>
  <si>
    <t>z2014Martel Garcia_Democ IMR Martel Garcia R&amp;P14</t>
  </si>
  <si>
    <t>Democracy is Good for the Poor: A Procedural Replication of Ross (2006).</t>
  </si>
  <si>
    <t>Research &amp; Politics</t>
  </si>
  <si>
    <t>Oct-Dec</t>
  </si>
  <si>
    <t>10.1177/2053168014559094</t>
  </si>
  <si>
    <t>10.1016/S0305-750X(01)00062-6</t>
  </si>
  <si>
    <t>1-10</t>
  </si>
  <si>
    <t>McGuire 2013 has more countries, uses annual data, does not try the LDV, and uses different control variables. According to Martel García (2014: 1), Ross's (2006) main finding is that "the negative association between democracy and infant and child mortality reported in previous studies disappears once corrections are made for additive, time-invariant, unobserved heterogeneity; common time trends; and selection bias from listwise deletion...Ross’s (2006) null finding has wide ranging theoretical, policy, and practical implications. It questions core theories of representation, electoral accountability, and redistribution (Boix, 2003; Bueno de Mesquita et al., 2003b; Lake and Baum, 2001; Meltzer and Richard, 1983); and it questions democracy’s constructive and direct roles in the conceptualization and satisfaction of needs (Sen, 2000)"</t>
  </si>
  <si>
    <t>Ross's model "assumes democracy only has a constant additive effect on mortality in the first three years or so after a transition, and not thereafter. This is an extremely restrictive assumption...The dynamic restrictions are so severe that even a minor relaxation, like computing centered quinquennial averages (which allow for a slightly longer lagged effect), is enough to reverse the null findings in the original study" (p. 4).</t>
  </si>
  <si>
    <t>UNICEF 2004 -- But Martel García (2014: 3) finds that Ross actually used data from WB WDI 2004</t>
  </si>
  <si>
    <t>UNICEF 2004</t>
  </si>
  <si>
    <t>1968-2002</t>
  </si>
  <si>
    <t>2018Kozlov_Democ Health Russia Kozlov Rosenberg SSR18.pdf</t>
  </si>
  <si>
    <t>z2009Vollmer_Democ IMR Vollmer Ziegler WB09.pdf</t>
  </si>
  <si>
    <t>Vollmer, Sebastian; Ziegler, Maria</t>
  </si>
  <si>
    <t>Political Institutions and Human Development Does Democracy Fulfill its 'Constructive' and 'Instrumental' Role?</t>
  </si>
  <si>
    <t>World Bank Policy Research Working Paper</t>
  </si>
  <si>
    <t>No. 4818</t>
  </si>
  <si>
    <t>Democracy is associated with higher life expectancy, controlling for GDP per capita and other variables</t>
  </si>
  <si>
    <t xml:space="preserve">"Increases of life expectancy due to democracy are stronger in more unequal societies compared to more equal ones confirming in part the median voter hypothesis and the need for more redistribution in more unequal societies" (p. 21, discussing interaction term gini*democracy). </t>
  </si>
  <si>
    <t>z2010McGuire_Democ IMR Argentine Provinces McGuire UNDP10</t>
  </si>
  <si>
    <t>Political Factors and Health Outcomes: Insight from Argentina's Provinces</t>
  </si>
  <si>
    <t>Human Development Report 2010 Research Paper</t>
  </si>
  <si>
    <t>No. 25</t>
  </si>
  <si>
    <t>Working Paper</t>
  </si>
  <si>
    <t>Andy Tow, Carlos Gervasonni</t>
  </si>
  <si>
    <r>
      <t xml:space="preserve">Argentina. Ministerio de Salud, </t>
    </r>
    <r>
      <rPr>
        <i/>
        <sz val="12"/>
        <color theme="1"/>
        <rFont val="Times"/>
        <family val="1"/>
      </rPr>
      <t>Estadísticas vitales</t>
    </r>
    <r>
      <rPr>
        <sz val="12"/>
        <color theme="1"/>
        <rFont val="Times"/>
        <family val="1"/>
      </rPr>
      <t>, various years; (spending) Consejo Económico y Social de la Provincia del Chaco (spending)</t>
    </r>
  </si>
  <si>
    <t>Argentina</t>
  </si>
  <si>
    <t>1983-2005</t>
  </si>
  <si>
    <t>The introduction of a gender quota was associated with downturns in the infant mortality rate</t>
  </si>
  <si>
    <t>z2003Kaza_Democ IMR Indian States Kaza StanfordBA03.pdf</t>
  </si>
  <si>
    <t>Kaza, Avinash</t>
  </si>
  <si>
    <t>Political Determinants of Indian Social Development</t>
  </si>
  <si>
    <t>BA Thesis, Economics, Stanford University</t>
  </si>
  <si>
    <t>BA Thesis</t>
  </si>
  <si>
    <t>Election Commission of India</t>
  </si>
  <si>
    <t>WB Database on Poverty and Growth in India</t>
  </si>
  <si>
    <t xml:space="preserve">Wickrama, K. A. S; Mulford, Charles L. </t>
  </si>
  <si>
    <t>z1996Wickrama_Democ IMR Wickrama Mulford SQ96.pdf</t>
  </si>
  <si>
    <t>Political Democracy, Economic Development, Disarticulation, and Social Well-Being in Developing Countries</t>
  </si>
  <si>
    <t>Sociological Quarterly</t>
  </si>
  <si>
    <t>375-390</t>
  </si>
  <si>
    <t>Summer</t>
  </si>
  <si>
    <t>WB WDR 1988</t>
  </si>
  <si>
    <t>1965, 1986</t>
  </si>
  <si>
    <t>Democracy in 1965 is associated significantly with higher life expectancy and lower infant mortality in 1986</t>
  </si>
  <si>
    <t>z2006Tsai_Democ IMR Tsai AJES06.pdf</t>
  </si>
  <si>
    <t>Tsai, Ming-Chang</t>
  </si>
  <si>
    <t>Does Political Democracy Enhance Human Development in Developing Countries?</t>
  </si>
  <si>
    <t>American Journal of Economics and Sociology</t>
  </si>
  <si>
    <t>Vol. 65</t>
  </si>
  <si>
    <t>233-268</t>
  </si>
  <si>
    <t>10.1111/j.1536-7150.2006.00450.x</t>
  </si>
  <si>
    <t>10.1111/j.1533-8525.1996.tb00744.x</t>
  </si>
  <si>
    <t>Apr</t>
  </si>
  <si>
    <t>WB WDI 2000</t>
  </si>
  <si>
    <t>z2012Casabonne_Democ IMR Casabonne Kenny WD12.pdf</t>
  </si>
  <si>
    <t>The Best Things in Life are (Nearly) Free: Technology, Knowledge, and Global Health</t>
  </si>
  <si>
    <t>21-35</t>
  </si>
  <si>
    <t>10.1016/j.worlddev.2011.05.009</t>
  </si>
  <si>
    <t>Casabonne, Ursula; Kenny, James</t>
  </si>
  <si>
    <t>SSM</t>
  </si>
  <si>
    <t>ssm2018Rodriguez_Democ Mortality Rodriguez SSM18.pdf</t>
  </si>
  <si>
    <t>ssm2016Hauck_Democ Lifex Hauck SSM16.pdf</t>
  </si>
  <si>
    <t>ssm2017vanderWindt_Democ Health Congo vanderWindt SSM17</t>
  </si>
  <si>
    <t xml:space="preserve">Priorities For Action on The Social Determinants of Health: Empirical Evidence on the Strongest Associations with Life Expectancy in 54 Low-Income Countries, 1990-2012  </t>
  </si>
  <si>
    <t>Vol. 167</t>
  </si>
  <si>
    <t>88-98</t>
  </si>
  <si>
    <t>10.1016/j.socscimed.2016.08.035</t>
  </si>
  <si>
    <t>van der Windt, Peter; Vandoros, Sotiris</t>
  </si>
  <si>
    <t xml:space="preserve">Democracy and Health: Evidence from Within-Country Heterogeneity in the Congo   </t>
  </si>
  <si>
    <t>Vol. 194</t>
  </si>
  <si>
    <t>10-16</t>
  </si>
  <si>
    <t>10.1016/j.socscimed.2017.10.008</t>
  </si>
  <si>
    <t>Rodriguez, Javier M.</t>
  </si>
  <si>
    <t xml:space="preserve">Health Disparities, Politics, and the Maintenance of The Status Quo: A New Theory of Inequality  </t>
  </si>
  <si>
    <t>Vol. 200</t>
  </si>
  <si>
    <t>36-43</t>
  </si>
  <si>
    <t>10.1016/j.socscimed.2018.01.010</t>
  </si>
  <si>
    <t>WB WDI 2014</t>
  </si>
  <si>
    <t xml:space="preserve">Country </t>
  </si>
  <si>
    <t>Villages in the Congolese provinces of South Kivu, Maniema, Haut Katanga and Tanganyika</t>
  </si>
  <si>
    <t>Illness in last 2 weeks (all indiv); fever, cough, diarrhea (under 7)</t>
  </si>
  <si>
    <t>Own survey</t>
  </si>
  <si>
    <t>Neither elected chief, nor share of past 20 years with elected chief, nor presence of a "health committee" in a village is associated significantly with reported health status outcomes</t>
  </si>
  <si>
    <t>"The reported eligible age to vote was 18 in most villages, but some reported 15, 35 or even 40 years of age. Women were reportedly not allowed to vote in 8 out of 20 villages. There were also different responses to the question on the frequency of elections, as in some villages these were repeated every 5, 10, 25 or 30 years, or ‘very rarely’, while in others the chief was elected for life" (p. 11).</t>
  </si>
  <si>
    <t>MIDUS I  (Midlife in the United States: A National Study of Health and Well-being, 1995-96)</t>
  </si>
  <si>
    <t>Logit, propensity score matching</t>
  </si>
  <si>
    <t>Persons aged 25-75</t>
  </si>
  <si>
    <t>"Individuals with the highest probability of surviving the 10 years following the baseline participate 25% more than individuals with the lowest probability of survival...Without detrimental differences in health, individuals would participate 28% more as they age" (p. 40).</t>
  </si>
  <si>
    <t xml:space="preserve"> "Survivors with “good” or “better” physical health at baseline reported 23% more participation than survivors with “fair” or “poor” physical health, and 37% more than nonsurvivors with “fair” or “poor” physical health" (p. 40).</t>
  </si>
  <si>
    <t>WD</t>
  </si>
  <si>
    <t>wd2010Boulding_Democ IMR Boulding Wampler WD10.pdf</t>
  </si>
  <si>
    <t>Boulding, Carew; Wampler, Brian</t>
  </si>
  <si>
    <t>Voice, Votes, and Resources: Evaluating the Effect of Participatory Democracy on Well-being</t>
  </si>
  <si>
    <t>124-135</t>
  </si>
  <si>
    <t>10.1016/j.worlddev.2009.05.002</t>
  </si>
  <si>
    <t>Basic Human Needs: The Plateau Curve</t>
  </si>
  <si>
    <t>Goldstein, Joshua</t>
  </si>
  <si>
    <t>wd1985Goldstein_Democ IMR WD85.pdf</t>
  </si>
  <si>
    <t>10.1016/0305-750X(85)90024-5</t>
  </si>
  <si>
    <t>595-609</t>
  </si>
  <si>
    <t>UN Pop Div Pop Bulletin 1982</t>
  </si>
  <si>
    <t>FH; Taylor and Jodice</t>
  </si>
  <si>
    <t>wd2007Stroup_Democ IMR WD07.pdf</t>
  </si>
  <si>
    <t>Stroup, Michael</t>
  </si>
  <si>
    <t>Economic Freedom, Democracy, and the Quality of Life</t>
  </si>
  <si>
    <t>No, 1</t>
  </si>
  <si>
    <t>52-66</t>
  </si>
  <si>
    <t>10.1016/j.worlddev.2006.09.003</t>
  </si>
  <si>
    <t>FH political rights, inverted and rescaled from 1 (fewest) to 10 (most)</t>
  </si>
  <si>
    <t>WB WDI 2004</t>
  </si>
  <si>
    <t>Labor Union Strength and Human Development in East Asia and Latin America</t>
  </si>
  <si>
    <t>3-34</t>
  </si>
  <si>
    <t>10.1007/BF02687522</t>
  </si>
  <si>
    <t>Life expectancy from UNDP 1996 (HDR); infant mortality from UNICEF 1997 (SOWC)</t>
  </si>
  <si>
    <t>East Asia and Latin America</t>
  </si>
  <si>
    <t>scid1999McGuire_Democ IMR McGuire SCID99</t>
  </si>
  <si>
    <t>SCID</t>
  </si>
  <si>
    <t>ijcs2010Kaya_Democ DomestViolence Kaya IJCS10</t>
  </si>
  <si>
    <t>IJCS</t>
  </si>
  <si>
    <t>423-444</t>
  </si>
  <si>
    <t>10.1177/0020715210386155</t>
  </si>
  <si>
    <t>Local surveys</t>
  </si>
  <si>
    <t>Reported physical violence by intimate partners in the last 12 months ("Ellsberg and Heise (2005) compile the results of over 80 individual-level studies in a single or few countries...Johnson et al. (2008) present the results of a multi-country survey comprising 11 countries on violence against women" (p. 429)).</t>
  </si>
  <si>
    <t>1996-2005</t>
  </si>
  <si>
    <t>ijcs2015Coburn_Democ IMR Coburn IJCS15.pdf</t>
  </si>
  <si>
    <t>The African Development Bank and infant mortality: A cross-national analysis of structural adjustment and maternal mortality from 1990 t0 2006</t>
  </si>
  <si>
    <t>FH, inverted</t>
  </si>
  <si>
    <t>275-296</t>
  </si>
  <si>
    <t>10.1177/0020715215610799</t>
  </si>
  <si>
    <t>polity2, FH Civil Liberties , lagged one year</t>
  </si>
  <si>
    <t>IJHS</t>
  </si>
  <si>
    <t>ijhs1994Gough_Democ LifeX Gough Thomas IJHS94</t>
  </si>
  <si>
    <t>Gough, Ian; Thomas, Theo</t>
  </si>
  <si>
    <t>Why Do Levels of Welfare Vary Between Nations?</t>
  </si>
  <si>
    <t>715-748</t>
  </si>
  <si>
    <t>Winter</t>
  </si>
  <si>
    <t>Jun-Aug</t>
  </si>
  <si>
    <t>10.2190/KHAM-M986-W67T-56B7</t>
  </si>
  <si>
    <t>UNDP HDR 1992 (LifeX, MMR); UNICEF SOWC 90 (LBW)</t>
  </si>
  <si>
    <t>FH Political Rights</t>
  </si>
  <si>
    <t>Political rights are correlated significantly with higher life expectancy and lower maternal mortality</t>
  </si>
  <si>
    <t>SF</t>
  </si>
  <si>
    <t>sf2009Stamatel_Democ Homicide EEur Stamatel sf09.pdf</t>
  </si>
  <si>
    <t>Stamatel, Janet</t>
  </si>
  <si>
    <t>Correlates of National-level Homicide Variation in Post-Communist East-Central Europe</t>
  </si>
  <si>
    <t>1423-1448</t>
  </si>
  <si>
    <t>10.1353/sof.0.0179</t>
  </si>
  <si>
    <t>Polity IV Democ</t>
  </si>
  <si>
    <t>Homicide counts from WHO and European Sourcebook; total population from WB WDI</t>
  </si>
  <si>
    <t>1990-2003</t>
  </si>
  <si>
    <t>Homicides per 100,000 population, ln and untransformed</t>
  </si>
  <si>
    <t>Democracy was associated significantly with lower homicide rates</t>
  </si>
  <si>
    <t>Very clear methodology discussion</t>
  </si>
  <si>
    <t>sf2010Sacks_Democ Hunger Sacks Levi SF10.pdf</t>
  </si>
  <si>
    <t>Sacks, Audrey; Levi, Margaret</t>
  </si>
  <si>
    <t>Kaya, Yunus; Cook, Kimberly J.</t>
  </si>
  <si>
    <t>Measuring Government Effectiveness and Its Consequences for Social Welfare in Sub-Saharan African Countries</t>
  </si>
  <si>
    <t>Vol. 88</t>
  </si>
  <si>
    <t>2325-2351</t>
  </si>
  <si>
    <t>10.1353/sof.2010.0044</t>
  </si>
  <si>
    <t>Jul</t>
  </si>
  <si>
    <t>Self-reported never in the past year lacking adequate food (0/1)</t>
  </si>
  <si>
    <t>Polity IV democracy (2009 data), FH Civil Liberties, FH Political Rights  (2003-05)</t>
  </si>
  <si>
    <t>Afrobarometer</t>
  </si>
  <si>
    <t>2014Goncalves_Brazil PB Goncalves WD13.pdf</t>
  </si>
  <si>
    <t>gs2001Lake_Democ IMR Lake Baum CPS01.pdf</t>
  </si>
  <si>
    <t>Lake, David A.; Baum, Matthew A.</t>
  </si>
  <si>
    <t>The Invisible Hand of Democracy Political Control and the Provision of Public Services</t>
  </si>
  <si>
    <t>587-621</t>
  </si>
  <si>
    <t>WB Social Indicators of Development 1995 &amp; forward</t>
  </si>
  <si>
    <t>1967-1992</t>
  </si>
  <si>
    <t>Democracy was associated significantly with lower infant mortality</t>
  </si>
  <si>
    <t>Young, Frank</t>
  </si>
  <si>
    <t>Biggs, Samantha L; Dell, Evelyn M; Dixon, Vanessa L.; Joffres, Michael R; Beyrer, Chris; Wilson, Kumanan; Orbinski, James J.; Mills, J. Edward</t>
  </si>
  <si>
    <t>Boone, Peter</t>
  </si>
  <si>
    <t>Study 1: Parasite stress, from Murray and Schaller 2010; Study 2: Parasite prevalence, from Cashdan, E. and Steele, M., 2013. "Pathogen prevalence, group bias, and collectivism in the standard cross-cultural sample." Human Nature 24 No. 1, pp. 59-75, and Low, B. S. (1988), "Pathogen stress and polygyny in humans," in L. Betzig, M. Borgerhoff Mulder, and P. Turke, eds., Human Reproductive Behavior: A Darwinian Perspective. Cambridge, UK: Cambridge University Press, pp. 115–127.</t>
  </si>
  <si>
    <t>Study 1: Countries with data on authoritarian values (Meloen in Dekker et al. 1996); Study 2: Cultural populations with data on authoritarian values and parasite prevalence</t>
  </si>
  <si>
    <t>Ramos, Antonio Pedro</t>
  </si>
  <si>
    <t>Kahn, Matthew E.</t>
  </si>
  <si>
    <t>Miller, Michael K.</t>
  </si>
  <si>
    <t>Pacheco, Julianna; Fletcher, Jason</t>
  </si>
  <si>
    <t>Moon, Bruce E.; Dixon, William J.</t>
  </si>
  <si>
    <t>Krieger, Nancy; Huynh, Mary; Li, Wenhui; Waterman, Pamela D.; Van Wye, Gretchen</t>
  </si>
  <si>
    <t>Weede, Erich</t>
  </si>
  <si>
    <t>Truex, Rory</t>
  </si>
  <si>
    <t>Halleröd, Björn; Rothstein, Bo; Daoud, Adel; Nandy, Shalen</t>
  </si>
  <si>
    <t>Ng, Edwin</t>
  </si>
  <si>
    <r>
      <t>Navarro, Vicente; Muntaner, Carles; Borrell, Carme; Benach, Joan; Quiroga, Águeda; Rodríguez-Sanz, Maica; Vergés, Núria; Pasarín</t>
    </r>
    <r>
      <rPr>
        <sz val="12"/>
        <color theme="1"/>
        <rFont val="Times New Roman"/>
        <family val="1"/>
      </rPr>
      <t>, M. Isabel</t>
    </r>
  </si>
  <si>
    <t>Fujiwara, Thomas</t>
  </si>
  <si>
    <t>Martel García, Fernando</t>
  </si>
  <si>
    <t>Norris, Pippa</t>
  </si>
  <si>
    <t>not in scimago</t>
  </si>
  <si>
    <t>Polity IV, FH, EIU, World Values Survey "Effective Democracy"</t>
  </si>
  <si>
    <t>polity2 dichotomized (≥ 1 = Democracy)</t>
  </si>
  <si>
    <t>Polity IV, WB Database of Political Institutions</t>
  </si>
  <si>
    <t>Country (Study 1); Cultural population in Standard Cross Cultural Sample (Study 2)</t>
  </si>
  <si>
    <t>Presidential admin</t>
  </si>
  <si>
    <t>Time (Days)</t>
  </si>
  <si>
    <t>Time (Years)</t>
  </si>
  <si>
    <t>Africa (aid recipient countries)</t>
  </si>
  <si>
    <t>Europe (8 countries)</t>
  </si>
  <si>
    <t>Democracies (28 independent since 1950 with uninterrupted democratic rule 1960–2004 )</t>
  </si>
  <si>
    <t>Rodríguez-Sanz, Maica; Borrell, Carme; Urbanos, Rosa; Pasarín, M. Isabel; M. Isabel; Rico, Ana; Fraile, Marta; Ramos, Xavier; Navarro, Vicente</t>
  </si>
  <si>
    <t>INE (Spain)</t>
  </si>
  <si>
    <t>10 (LifeX), 5 (IMR)</t>
  </si>
  <si>
    <t>Navarro, Vicente; Borrell, Carme; Benach, Joan; Muntaner, Carles; Quiroga, Águeda; Rodríguez-Sanz, Maica; Vergés, Nuria; Gumá, Jordi; Pasarín, M. Isabel</t>
  </si>
  <si>
    <t>Settler mortality (Acemoglu et al. 2000, SSRN paper, Appx. A2)</t>
  </si>
  <si>
    <r>
      <t xml:space="preserve">Democracy is associated significantly with a lower probability of infant death in random-effects probit models, but insignificantly with such a probability in mixed-effect logit models. Left party in power is associated significantly with a </t>
    </r>
    <r>
      <rPr>
        <i/>
        <sz val="12"/>
        <color theme="1"/>
        <rFont val="TimesNewRomanPSMT"/>
      </rPr>
      <t>higher</t>
    </r>
    <r>
      <rPr>
        <sz val="12"/>
        <color theme="1"/>
        <rFont val="TimesNewRomanPSMT"/>
        <family val="2"/>
      </rPr>
      <t xml:space="preserve"> probability of infant death in random-effects probit models, but insignificantly with such a probability in mixed-effect logit models.</t>
    </r>
  </si>
  <si>
    <t>Linear probability model, multilevel (mother/cohort/year/country)</t>
  </si>
  <si>
    <t>Logit, multilevel (individual/year/country)</t>
  </si>
  <si>
    <t xml:space="preserve">Probit, multilevel (individual/year/country), </t>
  </si>
  <si>
    <t>Logit, multilevel (ethnicity/neighborhood/districts/countries)</t>
  </si>
  <si>
    <t>Logit, multilevel (individual/state)</t>
  </si>
  <si>
    <t>Logit, multilevel (individual/country)</t>
  </si>
  <si>
    <t>Africa (sampled by Afrobarometer in 2005)</t>
  </si>
  <si>
    <t>Post-communst countries</t>
  </si>
  <si>
    <t>1979-1991</t>
  </si>
  <si>
    <t>2000/2008</t>
  </si>
  <si>
    <t>1980-1995</t>
  </si>
  <si>
    <t>1980-1997</t>
  </si>
  <si>
    <t>2000/2009</t>
  </si>
  <si>
    <t>1975/1998</t>
  </si>
  <si>
    <t>2015-2017</t>
  </si>
  <si>
    <t>1995/2005</t>
  </si>
  <si>
    <t>1991/1999</t>
  </si>
  <si>
    <t>1940/2007</t>
  </si>
  <si>
    <t>2008/2016</t>
  </si>
  <si>
    <t>1989/1990</t>
  </si>
  <si>
    <t>1995-2018</t>
  </si>
  <si>
    <t>1990-1998</t>
  </si>
  <si>
    <t>1960-1990</t>
  </si>
  <si>
    <t>1976/1986</t>
  </si>
  <si>
    <t>For life expectancy, "N" = 105.</t>
  </si>
  <si>
    <t>1980/2005</t>
  </si>
  <si>
    <t>Never explicitly defines the universe of countries. U5MR is increased only by sanctions imposed by the USA and by sanctions that impose high economic costs as a share of GDP. "N" of 136 is approximate.</t>
  </si>
  <si>
    <t>High levels of ethnic fractionalization attenuated and even reversed the association between democracy and lower U5MR and MMR. The "N" of 157 in this study is an educated guess.</t>
  </si>
  <si>
    <t>1996-2010</t>
  </si>
  <si>
    <t>2004-2012</t>
  </si>
  <si>
    <t>1991-2000</t>
  </si>
  <si>
    <t>1996-2001</t>
  </si>
  <si>
    <t>Centripetalism associated significantly with lower IMR and higher LifeX. N = 125 in some analyses.</t>
  </si>
  <si>
    <t>1975-2009</t>
  </si>
  <si>
    <t>% working age in military associated with lower U5MR; military spending per troop ÷ GDP/capita associated with higher U5MR. Years observed are 1996, 1998, 2000, 2002-2008.</t>
  </si>
  <si>
    <t>1996-2008</t>
  </si>
  <si>
    <t>N = 36 to 44 depending on control variables included in the regression</t>
  </si>
  <si>
    <t>Factor is confused because share of income going to bottom 40% is expected to have a positive impact on efficiency at converting higher GDP per capita into lower infant mortality, whereas political discrimination and lack of political rights is expected to have a negative impact on such efficiency. Periods compared are actually "the early 1960s" and "the late 1970s."</t>
  </si>
  <si>
    <t>1960-1980</t>
  </si>
  <si>
    <t xml:space="preserve">Regime repressiveness averaged over 1975-1986 has no significant association with the change in life expectancy from 1975 to 1987. Lagged dependent variable (measured in 1975) is included in the regression; GDP per capita not controlled for. </t>
  </si>
  <si>
    <t>Same result when analysis restricted to the 69 coutries where life expectancy in 1975 was less than 60.</t>
  </si>
  <si>
    <t>1975/1987</t>
  </si>
  <si>
    <t>For U5MR, N=126 and T=18 (1990-2007). For life expectancy, N=129 and T=24 (1984-2009).</t>
  </si>
  <si>
    <t>1984-2007</t>
  </si>
  <si>
    <t>N=24 for 1920, 32 in 1939, 45 in 1960, 46 in 1990, and 46 in 2008. Four periods are observed: 1920-1939, 1939-1960, 1960-1990, and 1990-2008.</t>
  </si>
  <si>
    <t>N = 58 for change in calorie availability</t>
  </si>
  <si>
    <t>No regression is included in the extreme bound analysis if N &lt; 80.</t>
  </si>
  <si>
    <t>N=100 is not given but is based on dividing 803 annual observations by 8 years. Democracy is found to improve the impact of foreign aid and foreign investment on IMR, but in this part of the analysis N=188 (over eight years), which implies a lot of missing country-years in a study that presumably has 100 countries.</t>
  </si>
  <si>
    <t>In almost all models democracy is associated with a higher likelihood of measles vaccination.</t>
  </si>
  <si>
    <t>1, 2, or 3 years</t>
  </si>
  <si>
    <t>4 periods of 10+ years</t>
  </si>
  <si>
    <t>Democracies ameliorate the association between mining (as share of value added) and higher infant mortality (from supplementary appx)</t>
  </si>
  <si>
    <t>1994-2002</t>
  </si>
  <si>
    <t>1 period (5 years)</t>
  </si>
  <si>
    <t>ln</t>
  </si>
  <si>
    <t>(gender gap)</t>
  </si>
  <si>
    <t>log</t>
  </si>
  <si>
    <t>Gerring, John; Knutsen, Carl Henrik; Skaaning, Svend-Erik; Teorell, Jan; Coppedge, Michael; Lindberg, Staffan I.; Maguire, Matthew</t>
  </si>
  <si>
    <t>1 period (1 year)</t>
  </si>
  <si>
    <t>15 years</t>
  </si>
  <si>
    <t>Shandra, John M.; Nobles, Jenna; London, Bruce; Williamson, John B.</t>
  </si>
  <si>
    <t>17 years</t>
  </si>
  <si>
    <t>1 period (4 years)</t>
  </si>
  <si>
    <t>2 &amp; 4 years for turnout, average of 4 years for democ (expert rating)</t>
  </si>
  <si>
    <t>ln, also untransformed</t>
  </si>
  <si>
    <t>untransformed</t>
  </si>
  <si>
    <t>1 period (5-year centered quinquennial average)</t>
  </si>
  <si>
    <t>21 years</t>
  </si>
  <si>
    <t>9 years</t>
  </si>
  <si>
    <t>untransformed (F to M LifeX ratio)</t>
  </si>
  <si>
    <t>Tried 0-7 years inclusive in cross-sectional analysis of 1992 IMR. 2 years had highest significance and greatest coefficient (negative) magnitude; it was the lag used in the TSCS analysis.</t>
  </si>
  <si>
    <t>1 period (1 year, democracy level); annual avg since 1900 w/1% depreciation, annual avg since 1900 w/10% depreciation, annual avg since 1900 at t-30 w/10% depreciation (democracy stock)</t>
  </si>
  <si>
    <t>Partisanship (Left v. Right Government)</t>
  </si>
  <si>
    <t>Partisanship (SD, CD, Lib, ex-fascist), family policy regime</t>
  </si>
  <si>
    <t>Partisanship (No. years SD, mainly PSOE, govt from first autonomous community elections (early 1980s) through 1998</t>
  </si>
  <si>
    <t>Partisanship (SD, CD, CD to SD, Comm to SD, Comm to CD)</t>
  </si>
  <si>
    <t>Partisanship (Dem, Rep)</t>
  </si>
  <si>
    <t>Partisanship (Reagan percentage of vote)</t>
  </si>
  <si>
    <t>Democracy stock</t>
  </si>
  <si>
    <t>Democracy level</t>
  </si>
  <si>
    <t>Factor based on Polity (Autoc &amp; Democ), FH (PR and CL), corruption, military influence, terror)</t>
  </si>
  <si>
    <t>Democracy level in 1965 (Bollen)</t>
  </si>
  <si>
    <t>Democracy level lagged 1 period, centered quinquennial averages; Democracy stock (ln years democratic since 1900)</t>
  </si>
  <si>
    <t>Democracy level lagged 1 period, forward quinquennial averages; Democracy stock (ln years democratic since 1900)</t>
  </si>
  <si>
    <t>Democracy change 1965-1985</t>
  </si>
  <si>
    <t>Democracy level, effectively lagged</t>
  </si>
  <si>
    <t>Democracy level, effectively lagged by about 10 years</t>
  </si>
  <si>
    <t>Democracy level in 2000</t>
  </si>
  <si>
    <t>Democracy level lagged 1 year; Democracy stock lagged 2 years</t>
  </si>
  <si>
    <t>Democracy level; Democracy transition</t>
  </si>
  <si>
    <t>Democracy level; GDP per capita</t>
  </si>
  <si>
    <t>Democracy level; Governance</t>
  </si>
  <si>
    <t>Democracy level; Institutionalized autocracy; Corruption</t>
  </si>
  <si>
    <t>Democracy level; MNC penetration</t>
  </si>
  <si>
    <t>Democracy level; Dependency</t>
  </si>
  <si>
    <t>Democracy level, lagged</t>
  </si>
  <si>
    <r>
      <t xml:space="preserve">Democracy level, lagged 1 </t>
    </r>
    <r>
      <rPr>
        <i/>
        <sz val="12"/>
        <color theme="1"/>
        <rFont val="TimesNewRomanPSMT"/>
      </rPr>
      <t>year</t>
    </r>
    <r>
      <rPr>
        <sz val="12"/>
        <color theme="1"/>
        <rFont val="TimesNewRomanPSMT"/>
        <family val="2"/>
      </rPr>
      <t xml:space="preserve"> (not period)</t>
    </r>
  </si>
  <si>
    <t>Democracy level; Democracy stock</t>
  </si>
  <si>
    <t>Democracy stock; Democracy transition (recency)</t>
  </si>
  <si>
    <t>Democracy level; Others</t>
  </si>
  <si>
    <t>Democracy level; Democratic institutions (parl vs. pres)</t>
  </si>
  <si>
    <t>Democracy level; regime ideology (capitalist vs. communist)</t>
  </si>
  <si>
    <t>Democracy level; Trade liberalization</t>
  </si>
  <si>
    <t>Democracy level; Turnout as % VAP</t>
  </si>
  <si>
    <t>Democracy level; Democracy level interacted with economic freedom</t>
  </si>
  <si>
    <t>Democracy level (polity2 in 1975), Democray change (polity2 change 1975-2005)</t>
  </si>
  <si>
    <t>Democracy stock; Turnout (% total pop voting); Press freedom stock</t>
  </si>
  <si>
    <t>Democracy change</t>
  </si>
  <si>
    <t>Democracy level (FH Political rights in 1976 or 1986, inverted and rescaled from 0.14 to 1.00; Democracy (dichotomized) from Derbyshire and Derbyshire 1989</t>
  </si>
  <si>
    <t>Democracy level (FH political rights); Human rights (Humana); Others</t>
  </si>
  <si>
    <t>Democracy level (Fraction of democratic (polity2 dichotomized at ≥ 1) years in past 5 years.)</t>
  </si>
  <si>
    <t>Democracy level (Winning coalition size)</t>
  </si>
  <si>
    <t>Democracy level; NGOs</t>
  </si>
  <si>
    <t>Foreign economic ties (Foreign aid)</t>
  </si>
  <si>
    <t>Foreign economic ties (African Development Bank structural adjustment loan recipient)</t>
  </si>
  <si>
    <t>Foreign economic ties (Debt, Trade, DFI)</t>
  </si>
  <si>
    <t>Foreign economic ties (Globalization)</t>
  </si>
  <si>
    <t>Economic conditions (Income inequality)</t>
  </si>
  <si>
    <t>Economic policies (Neoliberal, 4 indicators)</t>
  </si>
  <si>
    <t>Natural resources (Oil endowment; Oil peak discovery year)</t>
  </si>
  <si>
    <t>War, Peace, and Militarization (Peace agreements)</t>
  </si>
  <si>
    <t>Foreign economic ties (World Bank structural adjustment loans)</t>
  </si>
  <si>
    <t>Governance (Bureaucratic quality according to ICRG)</t>
  </si>
  <si>
    <t>Female empowerment (Women in cabinet, instrumented by the share of daughters parented by the national leader)</t>
  </si>
  <si>
    <t>Female empowerment (Women's share of legislative seats)</t>
  </si>
  <si>
    <t>Foreign economic ties (US foreign aid vs. HIV/AIDS via PEPFAR )</t>
  </si>
  <si>
    <t>Foreign economic ties (Structural adjustment loan recipient)</t>
  </si>
  <si>
    <t>Foreign economic ties (Structural adjustment loan recipient (0/1), lagged one year)</t>
  </si>
  <si>
    <t>Economic policies (State shrinking, Neoliberalism)</t>
  </si>
  <si>
    <t>Economic policies (Public spending on health &amp; non-health)</t>
  </si>
  <si>
    <t>Governance (State capacity indicators)</t>
  </si>
  <si>
    <t>Foreign economic ties (World system position)</t>
  </si>
  <si>
    <t>Governance (Cash as a % of total money lagged 5 years)</t>
  </si>
  <si>
    <t>Democracy level; GDP/cap; Female empowerment; Cultural context; Globalization</t>
  </si>
  <si>
    <t>Polity IV, FH</t>
  </si>
  <si>
    <t>mixed</t>
  </si>
  <si>
    <t>Change toward more democracy 1965-1985 associated with greater food availability and lower child malnourishment</t>
  </si>
  <si>
    <t>Democracy not associated significantly with lower U5MR after controlling for GDP/cap, Gini, water, sanitation, public health care spending, other variables. However, associated with higher score on WHO 2000 Ix of Health Achievement</t>
  </si>
  <si>
    <t>Democracy level; Democracy (Dichotomized); Democracy stock</t>
  </si>
  <si>
    <t>Democracy stock; PHC</t>
  </si>
  <si>
    <t>Democracy level; Rule of law</t>
  </si>
  <si>
    <t>FH 2004</t>
  </si>
  <si>
    <t>Democracy level (Whether village has (1) a chief  chosen through election or referendum (24% of sampled villages = 1)); (2) Democracy stock (Number of years in past 20 that village has had a chief so chosen; whether the village has a "health committee.")</t>
  </si>
  <si>
    <t>Female empowerment: Women share legislative seats</t>
  </si>
  <si>
    <t>Partisanship ("Sociopolitical stressors and hate crimes tied to the 2016 US presidential election and its aftermath")</t>
  </si>
  <si>
    <t>Democracy level; Democracy (dichtomized); Governance</t>
  </si>
  <si>
    <t>Democracy level; Conflict</t>
  </si>
  <si>
    <t>Economic policies (VAT)</t>
  </si>
  <si>
    <t>Foreign economic ties (Commodity price volatility)</t>
  </si>
  <si>
    <t>Foreign economic ties (Foreign aid and its "fungibility")</t>
  </si>
  <si>
    <t>Foreign economic ties (International economic sanctions)</t>
  </si>
  <si>
    <t>Foreign economic ties (Trade liberalization)</t>
  </si>
  <si>
    <t>Democracy level; Government spending; Welfare state; Labor relations</t>
  </si>
  <si>
    <t>Natural resources (Mining output as share value added)</t>
  </si>
  <si>
    <t>Natural resources (Oil income per capita)</t>
  </si>
  <si>
    <t>Foreign economic ties (trade openness)</t>
  </si>
  <si>
    <t>War, Peace, and Militarization (% working age in military, mil spending per troop ÷ GDP/cap)</t>
  </si>
  <si>
    <t>War, Peace, and Militarization (Armed conflict, military size, military spending)</t>
  </si>
  <si>
    <t>Political institutions (PR v. FPTP)</t>
  </si>
  <si>
    <t>Natural resources (Dependence)</t>
  </si>
  <si>
    <t>Foreign economic ties (foreign aid)</t>
  </si>
  <si>
    <t>Democracy level (polity2 averaged over 1985-1994); Democracy (dichotomized)</t>
  </si>
  <si>
    <t>Political institutions (Constitutional right to health)</t>
  </si>
  <si>
    <t>growth rate</t>
  </si>
  <si>
    <r>
      <t xml:space="preserve">Winning coalition size has similar beneficial effects on crude death rate, low birth weight, safe water, health spending, though not doctors per capita. However, aspects of democracy </t>
    </r>
    <r>
      <rPr>
        <i/>
        <sz val="12"/>
        <color theme="1"/>
        <rFont val="TimesNewRomanPSMT"/>
      </rPr>
      <t>not</t>
    </r>
    <r>
      <rPr>
        <sz val="12"/>
        <color theme="1"/>
        <rFont val="TimesNewRomanPSMT"/>
        <family val="2"/>
      </rPr>
      <t xml:space="preserve"> picked up by winning coalition size have </t>
    </r>
    <r>
      <rPr>
        <i/>
        <sz val="12"/>
        <color theme="1"/>
        <rFont val="TimesNewRomanPSMT"/>
      </rPr>
      <t xml:space="preserve">harmful </t>
    </r>
    <r>
      <rPr>
        <sz val="12"/>
        <color theme="1"/>
        <rFont val="TimesNewRomanPSMT"/>
        <family val="2"/>
      </rPr>
      <t>effects on immunizations, doctors per capita, and low birth weight; and no significant effect on health expenditures, hospital beds per capita, or crude death rates (p. 195).</t>
    </r>
  </si>
  <si>
    <t xml:space="preserve"> In 1989, N=48.</t>
  </si>
  <si>
    <t xml:space="preserve">More inclusive regimes (with larger winning coalitions) have no significant association with infant mortality or life expectancy. </t>
  </si>
  <si>
    <t>"the de facto enfranchisement of approximately a tenth of Brazilian voters increased the share of states’ budgets spent on health care by 3.4 percentage points (p.p.), raising expenditure by 34% in an eightyear period. It also boosted the proportion of uneducated mothers with more than seven prenatal visits by 7 p.p. and lowered the prevalence of low-weight births by 0.5 p.p. (respectively, a 19% and −6.8% change over sample averages)" (p. 426).</t>
  </si>
  <si>
    <t>Petrov/Titkov Index of Democratization</t>
  </si>
  <si>
    <t>"The rises in cause-specific mortalities such as alcohol- and drug-related deaths, suicide, and violence, and the widening health inequalities, occurred during the same [Thatcherist] time period in which unemployment, poverty, and income inequality all rose."</t>
  </si>
  <si>
    <t>"Republican administrations were characterized by infant mortality rates that were, on average, 3% higher than Democratic administrations. In proportional terms, effect size is similar for US Whites and Blacks"</t>
  </si>
  <si>
    <t>n.a. (partisanship)</t>
  </si>
  <si>
    <t>n.a. (heterogeneous factor)</t>
  </si>
  <si>
    <t>untransformed (negative binomial regression)</t>
  </si>
  <si>
    <t>Democracy level; Democracy (dichotomized); Governance</t>
  </si>
  <si>
    <t>Electoral authoritarianism (lagged one year); Electoral authoritarianism stock (since 1946, 1% depreciation); Democracy level (lagged one year); Democracy stock (since 1946, 1% depreciation)</t>
  </si>
  <si>
    <t>Democracy level; many others</t>
  </si>
  <si>
    <t>Acemoglu, Daron; Johnson, Simon; Robinson, James A.</t>
  </si>
  <si>
    <t>Baker, Peter; Hone, Thomas; Reeves, Aaron; Avendano, Mauricio; Millett, Christopher</t>
  </si>
  <si>
    <t>Batniji, Rajaie; Khatib, Lina; Cammett, Melani; Sweet, Jeffrey; Basu, Sanjay; Jamal, Amaney; Wise, Paul; Giacaman, Rita</t>
  </si>
  <si>
    <t>Baum, Matthew A.; Lake, David A.</t>
  </si>
  <si>
    <t>Beall, Alec T.; Hofer, Marlise K.; Schaller, Mark</t>
  </si>
  <si>
    <t>Besley, Timothy; Kudamatsu, Masayuki</t>
  </si>
  <si>
    <t>Blakely, Tony A.; Kennedy, Bruce; Kawachi, Ichiro</t>
  </si>
  <si>
    <t>Carlton-Ford, Steve; Durante, Katherine A.; Evans, T. David; Graham, Ciera</t>
  </si>
  <si>
    <t>Carmignani, Fabrizio; Shankar, Sriram; Tan, Eng Joo; Tang, Kam Ki</t>
  </si>
  <si>
    <t>Chuang, Ying-Chih; Sung, Pei-Wei; Chao, Hsing Jasmine; Bai, Chyi-Huey; Chang, Chia-Jung</t>
  </si>
  <si>
    <t>Franco, Álvaro; Álvarez-Dardet, Carlos; Ruiz, María Teresa</t>
  </si>
  <si>
    <t>Gerring, John; Thacker, Strom C.; Moreno, Carola</t>
  </si>
  <si>
    <t>González-Zapata, Laura Inés; Estrada-Restrepo, Alejandro; Álvarez-Castaño, Luz Stella; Álvarez-Dardet, Carlos; Serra-Majem, Lluis</t>
  </si>
  <si>
    <t>Halperin, Morton; Siegle, Joe; Weinstein, Michael</t>
  </si>
  <si>
    <t>Hauck, Katharena; Martin, Stephen; Smith, P. C.</t>
  </si>
  <si>
    <t>Helmert, Uwe; Streich, Waldemar; Borgers, Dieter</t>
  </si>
  <si>
    <t>Houweling, Tanja A. J.; Kunst, Anton E.; Looman, Caspar W. N.; Mackenbach, Johan P.</t>
  </si>
  <si>
    <t>Jonker, Marcel F.; D’Ippolito, Edoardo; Eikemo, Terje A.; Congdon, Peter D.; Nante, Nicola; Mackenbach, Johan P.; Kamphuis, Carlijn B. M</t>
  </si>
  <si>
    <t>Kondrichen, Sergei V.; Lester, David</t>
  </si>
  <si>
    <t>Lena, Hugh F.; London, Bruce</t>
  </si>
  <si>
    <t>Li, Quan; Wen, Ming</t>
  </si>
  <si>
    <t>Moore, Spencer; Teixera, Ana C.; Shiell, Alan</t>
  </si>
  <si>
    <t xml:space="preserve">Muntaner, Carles; Lynch, John W.; Hillemeier, Marianne; Lee, Ju Hee; David, Richard; Benach, Joan; Borrell, Carme </t>
  </si>
  <si>
    <t>Navarro, Vicente; Shi, Leiyu</t>
  </si>
  <si>
    <t>Navia, Patrico; Zweifel, Thomas D.</t>
  </si>
  <si>
    <t>Page, Andrew; Morrell, Stephen; Taylor, Richard</t>
  </si>
  <si>
    <t>Palma-Solís, Marco Antonio; Álvarez-Dardet Díaz, Carlos; Franco-Giraldo, Álvaro; Hernández-Aguado, Ildefonso; Pérez-Hoyos, Santiago</t>
  </si>
  <si>
    <t>Pieters, Hannah; Curzi, Daniele; Olper, Alessandro; Swinnen, Johan</t>
  </si>
  <si>
    <t>Powell-Jackson, Timothy; Basu, Sanjay; Balabanova, Dina; McKee, Martin; Stuckler, David</t>
  </si>
  <si>
    <t>Regidor, Enrique; Pascual, Cruz; Martínez, David; Calle, María E.; Ortega, Paloma; Astasio, Paloma</t>
  </si>
  <si>
    <t>Reitan, Therese C.</t>
  </si>
  <si>
    <t>Rosenberg, Dina Y.; Kozlov, Vladimir; Libman, Alexander</t>
  </si>
  <si>
    <t>Rosenberg, Dina Y.; Shvetsova, Olga</t>
  </si>
  <si>
    <t>Scott-Samuel, Alex; Bambra, Clare; Collins, Chik; Hunter, David J.; McCartney, Gerry; Smith, Kat</t>
  </si>
  <si>
    <t>Torras, Mariano</t>
  </si>
  <si>
    <t>Wang, Yi-ting; Mechkova, Valeriya; Andersson, Frida</t>
  </si>
  <si>
    <t>Zweifel, Thomas D.; Navia, Patricio</t>
  </si>
  <si>
    <t>Young, Frank; Lyson, Thomas A.</t>
  </si>
  <si>
    <t>Murray, Damian R.; Schaller, Mark; Suedfeld, Peter</t>
  </si>
  <si>
    <t>Bueno de Mesquita, Bruce; Smith, Alistair; Siverson, Randolph M.; Morrow, James D.</t>
  </si>
  <si>
    <t>Przeworski, Adam; Alvarez, Michael; Cheibub, Jose Antonio; Limongi, Fernando</t>
  </si>
  <si>
    <t>Alvarez-Dardet, Carlos; Franco-Giraldo, Álvaro</t>
  </si>
  <si>
    <t>Jenkins, J. Craig; Scanlan, Stephen J</t>
  </si>
  <si>
    <t>Keefer, Philip; Neumayer, Eric; Plümper, Thomas</t>
  </si>
  <si>
    <t>Plümper, Thomas; Neumayer, Eric</t>
  </si>
  <si>
    <t>Rodriguez, Javier M.; Geronimus, Arline T.; Bound, John; Dorling, Danny</t>
  </si>
  <si>
    <t>Regression discontinuity design</t>
  </si>
  <si>
    <t>Time series, Poisson regression</t>
  </si>
  <si>
    <t>Time series, Hidden Markov Modeling</t>
  </si>
  <si>
    <t>Province (Chile)</t>
  </si>
  <si>
    <t>Province (India, major state)</t>
  </si>
  <si>
    <t>Province (Spain, Comun. Auton.))</t>
  </si>
  <si>
    <t>Province (Russia, Federal Subject)</t>
  </si>
  <si>
    <t>Province (Brazil, state)</t>
  </si>
  <si>
    <t>Province (Germany, state)</t>
  </si>
  <si>
    <t>Province (USA, state)</t>
  </si>
  <si>
    <t>Province (Argentina, province)</t>
  </si>
  <si>
    <t>Province (Canada, province)</t>
  </si>
  <si>
    <t>Province (Italy, region))</t>
  </si>
  <si>
    <t>All countries w/polity score ≥ 0 in at least one year 1975-2000</t>
  </si>
  <si>
    <t>All countries with fairly frequent disasters</t>
  </si>
  <si>
    <t>Non-core countries, Peripheral countries</t>
  </si>
  <si>
    <t>Non-oil-exporting countries</t>
  </si>
  <si>
    <t>Developing countries</t>
  </si>
  <si>
    <t>Developing countries, rich countries</t>
  </si>
  <si>
    <t>East and Southeast Asian countries</t>
  </si>
  <si>
    <t>Country (Study 1); province (Study 2, Indonesia)</t>
  </si>
  <si>
    <t>Low and Middle Income Countries</t>
  </si>
  <si>
    <t>Low and Middle Income Countries (only country-years where GDP/cap ≤$10,000)</t>
  </si>
  <si>
    <t>Low and Middle Income Countries (non-OECD)</t>
  </si>
  <si>
    <t>Low and Middle Income Countries (omitting ex-Soviet states)</t>
  </si>
  <si>
    <t>Low Income Countries</t>
  </si>
  <si>
    <t>OECD Countries</t>
  </si>
  <si>
    <t>Southeast Asian Countries</t>
  </si>
  <si>
    <t>Middle East and North African Countries</t>
  </si>
  <si>
    <t>Low and Middle Income Countries (only those affected by storm, flood, drought, etc.)</t>
  </si>
  <si>
    <t>Low Income Countries with DHS surveys</t>
  </si>
  <si>
    <t>Low Income Countries with DHS or MIC surveys</t>
  </si>
  <si>
    <t>Developing Countries</t>
  </si>
  <si>
    <t>Village</t>
  </si>
  <si>
    <t>Multilevel (Individual/country)</t>
  </si>
  <si>
    <t>Multilevel (country/district/neighborhood/ethnicity)</t>
  </si>
  <si>
    <t>Social-Democratic Government and Health Policy in Europe: A Quantitative Analysis</t>
  </si>
  <si>
    <t>Comparative Political Dataset I, 1960-2009 (U of Berne); Comparative Welfare States Dataset (Huber)</t>
  </si>
  <si>
    <t>Beneficial effect of democracy on IMR decline diminishes as state capacity rises. Polity main indicator, FH score used to fill in missing values</t>
  </si>
  <si>
    <t>UN Pop Div</t>
  </si>
  <si>
    <t>untransformed (annual % change)</t>
  </si>
  <si>
    <t>untransformed (eyeball)</t>
  </si>
  <si>
    <t>untransformed (inequality)</t>
  </si>
  <si>
    <t>untransformed (binary individual-level data)</t>
  </si>
  <si>
    <t>untransformed (IMR rescaled 0-1, LifeX at age 1 rescaled 0-1, each unlogged and measured between 1970 and 1975)</t>
  </si>
  <si>
    <t>Earthquake deaths, annual sum (apparently unlogged)</t>
  </si>
  <si>
    <t>untransformed (changes)</t>
  </si>
  <si>
    <t>untransformed (rescaled 0-1)</t>
  </si>
  <si>
    <t>logged</t>
  </si>
  <si>
    <t>World Bank 1994 (CD-ROM) via ACLP</t>
  </si>
  <si>
    <t xml:space="preserve">Gapminder via V-Dem </t>
  </si>
  <si>
    <t>Hill et al. 1999; Mirzaee 1979; DGBAS, other Taiwanese sources</t>
  </si>
  <si>
    <t>WB WDI 2015</t>
  </si>
  <si>
    <t>CRED EM-Dat (Centre for Research on the Epidemiology of Disasters Emergency Event Database)</t>
  </si>
  <si>
    <t>LifeX WB WDI; IMR Abouharb and Kimball</t>
  </si>
  <si>
    <t>UN Demographic Yearbook, Human Mortality Database, WHO HFA</t>
  </si>
  <si>
    <t>WB WDI (LifeX), WHO (obesity)</t>
  </si>
  <si>
    <t>WB WDR 1993</t>
  </si>
  <si>
    <t>WB WDI 2000?</t>
  </si>
  <si>
    <t>WHO HFA, Human Lifetable Database (www.lifetable.de, part of Human Mortality Database), others</t>
  </si>
  <si>
    <t>WHO Mortality Database</t>
  </si>
  <si>
    <t>Gapminder &amp; Clio-Infra via V-Dem (IMR), IGME 2004 (U5MR), WB (LifeX)</t>
  </si>
  <si>
    <t>Human Mortality Database &amp; WHO, Global Burden of Disease, WVS (self-rated health)</t>
  </si>
  <si>
    <t>Logit (tertiles: low, medium, high)</t>
  </si>
  <si>
    <t>A Cross-National Analysis of Physical Intimate Partner Violence Against Women</t>
  </si>
  <si>
    <t>Female empowerment (UNDP GDI, HIV/AIDS prevalence, contraceptive use)</t>
  </si>
  <si>
    <t>War, Peace, and Militarization (Conflict type, conflict severity)</t>
  </si>
  <si>
    <t>lnGDPcap,GDPcapgrwth,urb,fert,civilwarl,externalwar,corrup,unit fe,time fe</t>
  </si>
  <si>
    <t>lnGDPcap,YrsSchool,IncomeGini,armed confl,alcohol consump,unit fe, time fe</t>
  </si>
  <si>
    <t>none (trend analysis in NYC)</t>
  </si>
  <si>
    <t>lnGDPcap,lnpop,govsp%GDP,wardummy,unit fe, time fe</t>
  </si>
  <si>
    <t>none but 1, 5, 10 yrs in robustness checks</t>
  </si>
  <si>
    <t>logGSPcap, log population, unit FE, time FE</t>
  </si>
  <si>
    <t>logGDPcap,logpop,femaleschooling(B&amp;L),ix of globaliz,leftexecdummy,fertil,governanceICRGtime fe,unit fe</t>
  </si>
  <si>
    <t>logGDPcap,logpop,logurb,%universitydegree,vodkaconsump,avgtemperature,gini,log unempl,unit fe,time fe</t>
  </si>
  <si>
    <t>avg of year &amp; 4 prior years</t>
  </si>
  <si>
    <t>logGDPcap,gdpgrowth,corruption,stateautfromfgnpwr,oilrent,civil war,intl war,fgnaid,regavgofdv,unit fe,timefe</t>
  </si>
  <si>
    <t>none (bivariate correlations)</t>
  </si>
  <si>
    <t>lnGDPcap,birthrate,ln%mothersilliterate.</t>
  </si>
  <si>
    <t>2 periods (2 years)</t>
  </si>
  <si>
    <t>logGDPcap,logaid,govsphealth%gdp,popgrowth,fdi%gdp,urb,civilviolence</t>
  </si>
  <si>
    <t>logGDPcap,gdpgrowth,popgrowth,2ºnetenroll,decentdummy,conflictdummy,financialcrisisdummy,decadal time dummies in robustness checks</t>
  </si>
  <si>
    <t>pubhealthsp,lowincomewages, unit fe. Robustness cks: time fe and ldv</t>
  </si>
  <si>
    <t>0-5 years inclusive</t>
  </si>
  <si>
    <t>logGDPcap,totalpop,urban%pop,landarea,popunder14,popover65,religion,aid%GDP,ethnolfrac</t>
  </si>
  <si>
    <t>logGDPcap,lnpop,calorieavail,incomegini,pubhealthsp$,privhealthsp$,region,time fe</t>
  </si>
  <si>
    <t>Nº yrs in past 20 w/elected chief</t>
  </si>
  <si>
    <t>indiv: age,sex; hh: wealth,yrsschoolheadhh,distnearesthealthctr;village: healtcomm, NGO,conflict,ethhetero,isolation,hhsize</t>
  </si>
  <si>
    <t>1 period (1 year) in robust checks</t>
  </si>
  <si>
    <t>lnGDPcap,urb%pop,trade%GDP,oilgasincomecap,lndoctorscap,unit fe,time fe; robustcks: landlocked,temperate,worldreg,legalorigin</t>
  </si>
  <si>
    <t>country: lnGDPcap,improvedwatersanit(avgd). HH: wealth,motherschooling,motheremply,motherage,femalehhhead,urbanres,hhsize,childage,childsex</t>
  </si>
  <si>
    <t>lnGDPcap,GDPgrlnfertility,urb%pop,civwardummy,externalwardummy,corrupstock10%deprec</t>
  </si>
  <si>
    <t>GNIcapuntransformed,57 others taken 3 at a time,time fe</t>
  </si>
  <si>
    <t>lnGDPcap,fschooling,ethnolingfrac,incomegini,urb%pop,popdensity,region,time fe</t>
  </si>
  <si>
    <t>none, 1 year, 2 years</t>
  </si>
  <si>
    <t>lnGDPcap,urb%pop,unit fe,time fe</t>
  </si>
  <si>
    <t>GDPcapuntransformed, unit fe</t>
  </si>
  <si>
    <t>lnGDPcap,incomeGini,time trend</t>
  </si>
  <si>
    <t>GDPcap(untransformed?),femschool,trade,conflict,popgrowth</t>
  </si>
  <si>
    <t>GDPcap,Governance(avg3ICRG),exports,govtconsump%GDP,govthealthsp%GDP,pop65+,time fe</t>
  </si>
  <si>
    <t>logGDPcap,incomeGini,loghealthspcap,2ºenroll,MF2ºenroll,improvedwater,ethfrac,HIVprev,polinstabil</t>
  </si>
  <si>
    <t>natural resources</t>
  </si>
  <si>
    <t>logGSP,logpopulation,povertyrate,incomegini,health%pubsp</t>
  </si>
  <si>
    <t>logGDPcap,gdpcapgrowth,popdens,statecapacity,time fe</t>
  </si>
  <si>
    <t>country: logGDPcap,regiondummy,educfactor,pubhealthfactor,Gini. Indiv: wealth, educ, empl, gender, age</t>
  </si>
  <si>
    <t>lnGDPcap,pop,%popworkingage,vehiclespercap,motorcycles%vehicles,urb,alcoholconsump,polstabil</t>
  </si>
  <si>
    <t>lnGDPcap,%popworkingage,incomegini,corruption,govsp%gdp,timetrend</t>
  </si>
  <si>
    <t>logGDP[cap?],time trend,unit fe</t>
  </si>
  <si>
    <t>logGDPcap,growthGDPcap,fuelsmetals%GDP,incomeGini,communistdummy,logpop,urb%pop,ethnolingfrac,polviolence,regionalavgofDV,time fe</t>
  </si>
  <si>
    <t>GDPcap(untransformed?),GDPcapgrowth,governance(ICRG),latitude,landarea,oilgasrents,lingfrac,religfrac,2ºenroll,logpop,internalconflict,Britcolonlegacy,time trend</t>
  </si>
  <si>
    <t>lnGDPcap,improvedsanitation</t>
  </si>
  <si>
    <t>logGDPcap;unit fe</t>
  </si>
  <si>
    <t>lnGDPcap,58 other variables</t>
  </si>
  <si>
    <t>none (eyeball)</t>
  </si>
  <si>
    <t>municipalmayorparty,municipalspending,healthsanit%munispending,statespecifictimetrend,unit fe,time fe</t>
  </si>
  <si>
    <t>HDI,Gini,male15-29pop,ethnicfract,ruleoflaw,southamericadummy</t>
  </si>
  <si>
    <t>Effective Democracy Index and EIU democracy significantly negatively correlated with homicides; FH and Polity index uncorrelated or weakly correlated, but Polity IV has an obvious inverted-U shaped bivariate relation to logged homicide rate. Governance indicators (as well as EDI, which is just FH x WB governance) significantly negatively correlated with homicides</t>
  </si>
  <si>
    <t>1 period (345 days)</t>
  </si>
  <si>
    <t>1yearchangelnGDP,1yearchangeunemployment,</t>
  </si>
  <si>
    <t>In some analyses, 1 period (5-year centered quinquennial average)</t>
  </si>
  <si>
    <t>logGDPcap,GDPgrowth,logadultHIVprevalence,logpopdensity,time fe,unit fe</t>
  </si>
  <si>
    <t>logGDPcap,nºwomensNGOs,contraceptiveprev,fertility,%birthsattended,f2ºgrossenroll,pubhealthspcap,%muslim</t>
  </si>
  <si>
    <t>All de-trended: poverty,unempl,incomesharerichest5%,incomesharepoorest20%,smoking,%25+highschoolcomplete≥</t>
  </si>
  <si>
    <t>1 period (1 year)?</t>
  </si>
  <si>
    <t>lnmunicipalbudgetcapita,logpop,mayorparty,brazilregion</t>
  </si>
  <si>
    <t>"income"(logged?),incomesquared,trade,literacy,time fe</t>
  </si>
  <si>
    <t>logGDPcap,debt%GNI,fdi%GDP,largestcommodity%exports,compositehealthsvcsindex,fnetprimaryenroll,yearbefore1995</t>
  </si>
  <si>
    <t>logGDPcap,debt%GNI,fdi%GDP,largestcommodity%exports,compositehealthsvcsindex,fnetprimaryenroll,carbondioxideemissions,%urban,fertility</t>
  </si>
  <si>
    <t>unit fe</t>
  </si>
  <si>
    <t>2013Mackenbach_Democ IMR Europe SSM13.pdf</t>
  </si>
  <si>
    <t>only in robustness checks (confirmed unlagged analyses)</t>
  </si>
  <si>
    <t>GDPcap(untransformed),GDPcapsquared,meanyrsschool25+,yearofindep&amp;3subseq,armedconflict(0-3),timetrend,freemktorientation,unit fe</t>
  </si>
  <si>
    <t>GDPcap(untransformed)</t>
  </si>
  <si>
    <t>lnGDPcap</t>
  </si>
  <si>
    <t>8 years (left party control)</t>
  </si>
  <si>
    <t>Cumulative years of left party control since 1946, 1960, 1970, 1980, 1990, 2000 depending on analysis</t>
  </si>
  <si>
    <t>GDPcap(apparently unlogged),selfexpressionvalues,govteffectiveness</t>
  </si>
  <si>
    <t>lnGDPcap,time trend,unit FE</t>
  </si>
  <si>
    <t>only in robustness checks (4 years, did not change results</t>
  </si>
  <si>
    <t>lnGDPcap,totalhealthspending%GDP</t>
  </si>
  <si>
    <t>GDPcap(untransformed),povertyrate,unempl,flabforcepart,dependencyratio</t>
  </si>
  <si>
    <t>"Income per capita" at baseline, rich-poor gap at baseline, genocide, time trend</t>
  </si>
  <si>
    <t>GDPcapgrowth,initialU5MR,DPTimmuniz,HIVprevalence,initialfemalelit,changeinfemalelit,%popnotspeakingofficiallanguage</t>
  </si>
  <si>
    <t xml:space="preserve">1 year and 10 years (democracy level); </t>
  </si>
  <si>
    <t>polity2 annual avg since 1900 w/1% depreciation, polity2 annual avg since 1900 at t-10 w/1% depreciation</t>
  </si>
  <si>
    <t>lnGDPcap,urb%pop,timetrend,logitfemaleillit,instabilityidx,unit fe</t>
  </si>
  <si>
    <t>In some analyses, 1 period (1 year)</t>
  </si>
  <si>
    <t>mother fe, cohort fe, country fe, birthorderdummy,sexdummy,multiplebirthsdummy,before1990</t>
  </si>
  <si>
    <t>logGDPcap,literacy15+,%popinsuffcalories,timetrend</t>
  </si>
  <si>
    <t>1-10 years</t>
  </si>
  <si>
    <t>logGDPcap,logpop,unit fe, time fe</t>
  </si>
  <si>
    <t>GDPcap,annualchginGDPcap,unit fe</t>
  </si>
  <si>
    <t>%popaffectedbyfamine,drinkablewaterpercapita,civilconflictintensity,logpopulation,popdensity</t>
  </si>
  <si>
    <t>GDPcap,LifeX,combined1º2º3ºenrollment,literacy,Gini,calorieavail</t>
  </si>
  <si>
    <t>lnGDPcap,lnpop,lackofcorruption,quakepropensity,quakedepth,quakemagnitude,quakemagnitude*popdensity</t>
  </si>
  <si>
    <t>lnGDPcap,incomeGini,ethnicfrac,religiousfrac,linguisticfrac,unit fe</t>
  </si>
  <si>
    <t>GDPcap90,GDPcapgr80-90,debtsvc90,IMFcondit,pubhealthsp%GDP,adultliteracy,femaleliteracy,gendergapliteracy,contraceptiveprevalence,regionaldummies</t>
  </si>
  <si>
    <t>Sum of each country’s Polity2 score since 1960 (converted to a 1-21 scale) for each year between 1972 and 2000</t>
  </si>
  <si>
    <t>GDPcap,GDPcapsquared,pubhealthsp%GDP,pubsocsecwelfsp%GDP,avgyrsschool15+,calorieavail,urb,urbsquared,muslimdummy,civilwardummy,unit fe,time fe (in some analyses),timetrend, and (in non-fixed-effects)ethfrac,temperateclimate,legalorigindummies,worldregiondummies</t>
  </si>
  <si>
    <t>Sum of each country’s Polity2 score since 1950 (converted to a 1-21 scale) for each year between 1960 and 2004</t>
  </si>
  <si>
    <t>logGDPcap,logpop,logpopsharevoting,unit fe,time fe</t>
  </si>
  <si>
    <t>GNIcap,incomeGinitertile,totgovtspendingin$,pubhealthspending%GDP</t>
  </si>
  <si>
    <t>Regiondummy,%housesrunningwater,%popurban,logpop,PTmayor,%leftistscitycouncil,municipalbudgetpercapita9600yravg,chgunempl9100</t>
  </si>
  <si>
    <t>1 period (9 years)</t>
  </si>
  <si>
    <t xml:space="preserve">"per capita government budget is a much better predictor of improvements in social well-being indicators than adopting participatory budgeting, which supports the argument that resources are critical to improving well-being" (p. 126). </t>
  </si>
  <si>
    <r>
      <t xml:space="preserve">PB had no significant association with </t>
    </r>
    <r>
      <rPr>
        <i/>
        <sz val="12"/>
        <color theme="1"/>
        <rFont val="TimesNewRomanPSMT"/>
      </rPr>
      <t>increase</t>
    </r>
    <r>
      <rPr>
        <sz val="12"/>
        <color theme="1"/>
        <rFont val="TimesNewRomanPSMT"/>
        <family val="2"/>
      </rPr>
      <t xml:space="preserve"> in life expectancy or reduction of infant mortality from 1991 to 2000. "municipalities that adopt participatory budgeting spend a significantly higher share of their budget on health and education programs compared to non-participatory budgeting counterparts, but there is no evidence that this shift in budget priorities affects measurable outcomes" (p. 126). PB is measured with a dummy variable: adoption at any time 1989-2000; it was thus sometimes adopted </t>
    </r>
    <r>
      <rPr>
        <i/>
        <sz val="12"/>
        <color theme="1"/>
        <rFont val="TimesNewRomanPSMT"/>
      </rPr>
      <t>after</t>
    </r>
    <r>
      <rPr>
        <sz val="12"/>
        <color theme="1"/>
        <rFont val="TimesNewRomanPSMT"/>
        <family val="2"/>
      </rPr>
      <t xml:space="preserve"> the beginning of the period (1991-2000) over which change in the DV is measured.</t>
    </r>
  </si>
  <si>
    <t>Democracy was unassociated with reported intimate partner violence against women</t>
  </si>
  <si>
    <t>logGDPcap,%Catholic,%Muslim,ethfrac,lingfrac,religfrac,civilliberties,milspend%GDP</t>
  </si>
  <si>
    <r>
      <t xml:space="preserve">Neither voter turnout nor election/legislative seat closeness was associated significantly with any health outcome. Democracy as rated by experts associated with </t>
    </r>
    <r>
      <rPr>
        <i/>
        <sz val="12"/>
        <color theme="1"/>
        <rFont val="TimesNewRomanPSMT"/>
      </rPr>
      <t>higher</t>
    </r>
    <r>
      <rPr>
        <sz val="12"/>
        <color theme="1"/>
        <rFont val="TimesNewRomanPSMT"/>
        <family val="2"/>
      </rPr>
      <t xml:space="preserve"> infant mortality.</t>
    </r>
  </si>
  <si>
    <t>lnGPPcap,unit FE,time FE</t>
  </si>
  <si>
    <t>Age, sex, race, marital status, religious attendance, highest educational degree, family income (last year prior to survey), survey year</t>
  </si>
  <si>
    <t>GDPcap(untransformed),GDPcapgr, unit FE</t>
  </si>
  <si>
    <t>lnGDPcap,yearfemlesuffrage,urb%pop,agricvalueadded,lnilliteracy,pubsp%GDP,regiondummy,timetrend</t>
  </si>
  <si>
    <t>logGDPcap,lagstatecapacity,intlzdintrastateconflictdummy,logrefugeesreceived,statecapacity,neighborAIDScap(spatial lag)</t>
  </si>
  <si>
    <t>Number of years since last ≥ 3-point change in polity2</t>
  </si>
  <si>
    <t>GDPcap,agricvaladded%GDP,rural%pop,totalfertilityrate,world region dummy,female%labforce,measlesimmuniz,calorieavailpercap</t>
  </si>
  <si>
    <t>Democracy (a factor) is measured as the average of available observations 1980-1999</t>
  </si>
  <si>
    <t>GDPcap,incomeGini,2ºenrollmentnet,rural%pop,qualhealthsectorfactor</t>
  </si>
  <si>
    <t>GDPcap,famineaffectedpop,foodaid,civilwar,logtotalpop,popdensity,rainfall,wtervail</t>
  </si>
  <si>
    <t>GDPcap,incomeGini,divorcerate,ethnicdiversity,popdens,%aged15-24,polviolencedummy(civil war,ethnic confl),econreform</t>
  </si>
  <si>
    <t>GDPcap,incomeGini,literacy,ethnolingfrac,wardummy,highHIVprevalencedummy,regionaldummies,time fe</t>
  </si>
  <si>
    <t>logGDPcap,economicfreedom,unit fe</t>
  </si>
  <si>
    <t>5 years (DV measured in 2000; Democ sum of annual FH PR 1990</t>
  </si>
  <si>
    <t>GDPcap,incomeGini</t>
  </si>
  <si>
    <t>2.5 years (fraction of demo years from t-4 to t)</t>
  </si>
  <si>
    <t>GDPcap,GDPcapsquared,legalorigindummy,regiondummy,time fe</t>
  </si>
  <si>
    <t>logGDPcap,incomeGini,%popmedicalcoverage,socsectransf%GDP</t>
  </si>
  <si>
    <t>logGDPcap,incomeGini,educattain(HDR05),pubhealthsp%tothealthsp,tothealthsp%GDP,hybridregime(PolityDemoc4-6)</t>
  </si>
  <si>
    <t>natural log of number of years since 1900 that country has been "democratic" (Polity &gt; 0?)</t>
  </si>
  <si>
    <t>Dummy variable for early, middling, late adoption of PB</t>
  </si>
  <si>
    <t>logGDPcap,GDPgrowth,pubrevenue%GDP,regiondummies</t>
  </si>
  <si>
    <t>log10</t>
  </si>
  <si>
    <t>log10GDPcap,femaleliteracy,regiondummies</t>
  </si>
  <si>
    <t>Democracy level; State strength; Ethnoling frac; GDPcap, Female Literacy, Pub sp health</t>
  </si>
  <si>
    <t>logGNPcap,gross2ºenroll,grossfemale2ºenroll,pubhealthsp%GDP,popdensity,Nº1commodityexport%totalexports,logFDIstock</t>
  </si>
  <si>
    <t>GDPcap,incomeGini,%safewater,%improvedsanitation,%literate,%collegedegree,%legislseatsfemale,%internetaccess,pubhealthsp%GDP</t>
  </si>
  <si>
    <t>logGNPcap,gross2ºenroll,logrossF2ºenroll,pubhealthsp%GNP,Nº1commodityexport%totalexports,logFDIstock,indexIMFconditionality</t>
  </si>
  <si>
    <t>lnGDPcap,pop,GDPcap≤$2500dummy</t>
  </si>
  <si>
    <t>1, 2, &amp; 3 years</t>
  </si>
  <si>
    <t>logGDPcap,logpopulation,regiondummy,time fe</t>
  </si>
  <si>
    <t>1 period (election period)</t>
  </si>
  <si>
    <t>statedomesticproductgrowth,sharefemalevoters,sharefemalelegislators,unit fe,time fe</t>
  </si>
  <si>
    <t>GDPcap,incomeTheil,%inEAP,%womeninEAP,%popcoveredbypubhealthcare</t>
  </si>
  <si>
    <t>not really controls, but effects of these variables were tested in democ vs. dictatorships: GDPcap,fertil,femalelaborforceparticip,totalpop,dfi,aid,dptimmuniz</t>
  </si>
  <si>
    <t>GDPcap,povertygap,incomeineq(3indic),illiteratepop,inhabperPHCphys,incomesupportpolicies,maleunempl,civicassocpercap,time fe</t>
  </si>
  <si>
    <t>GDPcap</t>
  </si>
  <si>
    <t>ChgGDP,droungth,WW1,WWII,sedativeavailability</t>
  </si>
  <si>
    <t>States with the highest inequality of voter turnout across 9 income categories had the poorest self-rated health.</t>
  </si>
  <si>
    <t>State level: income Gini; individual-level sex, age group,race,hhincome</t>
  </si>
  <si>
    <t>1 period (15-20 years)</t>
  </si>
  <si>
    <t>Chg in democ 1965-1985 predicts % healthy weight children 1990</t>
  </si>
  <si>
    <t>1 period (20 years)</t>
  </si>
  <si>
    <t>lnGDPcap,ann%chgindomestinvestas%GDP70-80,changeinnet2ºenroll,militarymoraleloyaltyscaled0-4</t>
  </si>
  <si>
    <t>GDPcap,landarea,population,urb%pop,OECD,timetrend</t>
  </si>
  <si>
    <t>medianfamilyincome,medianyearsschooling,physiciansper1000pop,hospitalbedsper10000pop</t>
  </si>
  <si>
    <t>not really controls, but effects of these variables were tested in democ vs. dictatorships: GDPcap,%laborforcefemale,population,fertility,avgyrsschoollaborforce,PrimaryCommodityExportingCountryDummy,</t>
  </si>
  <si>
    <t>unemployment</t>
  </si>
  <si>
    <t>75?</t>
  </si>
  <si>
    <t>logGNPcap,logGNPcapsquared,GNPcapgrowthrate,popgrowthrate,regiondummy,time fe</t>
  </si>
  <si>
    <t>lnGDPcap,popgrowth65-80,weaklinksamongeconsectors,</t>
  </si>
  <si>
    <t>%popurban</t>
  </si>
  <si>
    <t>logGDPcap,logcentgovtspend%GDP,govtideology(LvR),log'FDI</t>
  </si>
  <si>
    <t>7 years</t>
  </si>
  <si>
    <t>12 years</t>
  </si>
  <si>
    <t>none except lagged life expectancy</t>
  </si>
  <si>
    <t>poorcountrydummy,oilexporterdummy,regiondummy,incometopoorest40%,econdiscrimination,trade%GDP,exportconcentration,econsector≠,milspend%GDP,pubhealthsp%GDP,1º&amp;2ºenroll,%women15-49primaryeduc</t>
  </si>
  <si>
    <t>lnGDPcap,pubsp%GDP,govtideol(LvR)</t>
  </si>
  <si>
    <t>not really controls, but effects of these variables were tested in democ vs. dictatorships: GDPcap,timetrend,fert,healthspending</t>
  </si>
  <si>
    <t>Continuous years democratic prior to quake, dummy for above or below the median</t>
  </si>
  <si>
    <t>lnGDPcap,incomegini,ethnolinguisticfrac,Muslim90%+pop.,fertility(total rate),popdensity,urban%pop,</t>
  </si>
  <si>
    <t>lnGDPcap,globalizationKOFindices,unit fe,time fe. Hypothesized mediators: fertility,doctorsper1000,calorieavailpercap,f15+schoolyears</t>
  </si>
  <si>
    <t>% years democratic 1946-2007 (Boix dichotomous indicator), 1% depreciation</t>
  </si>
  <si>
    <t>% years democratic since indep or 1800 (Polity IV polity2 ≥ 1), 6% depreciation</t>
  </si>
  <si>
    <t>% years democratic since 1956 (Polity IV polity2 ≥ 1)</t>
  </si>
  <si>
    <t>% years democratic since 1960 (Polity IV Democracy ≥ 1)</t>
  </si>
  <si>
    <t>Cumulative years of democracy (polity2 = 20) since 1946 (1960-1990 analysis) or 1970 (1987-2008 analysis)</t>
  </si>
  <si>
    <t>Cumulative annual polity2 scores since 1900 with 1% depreciation, lagged 2 years</t>
  </si>
  <si>
    <t>Long-term democratic experience qualitatively taken into account</t>
  </si>
  <si>
    <t>Polity IV Democracy</t>
  </si>
  <si>
    <t>Hadenius, polity2 via QOG</t>
  </si>
  <si>
    <t>Polity IV dichotomized (1 if XRREG + XRCOMP + XROPEN = 10)</t>
  </si>
  <si>
    <t>polity2 scores in each year from 1946 to t rescaled (11 added to each score), summed, divided by number of years with a score (hence pre-independence period ignored), and rescaled again (multiplied by 10/21), no depreciation.</t>
  </si>
  <si>
    <t>MEDI annual avg since 1900 w/1% depreciation, MEDI annual avg since 1900 w/10% depreciation, MEDI annual avg since 1900 at t-30 w/10% depreciation (democracy stock)</t>
  </si>
  <si>
    <t>% years "free" as rated by FH 1972-2005, partly free given half-credit. Duration in consecutive years of free, partly free, or not free status (recency of transition)</t>
  </si>
  <si>
    <t>Democracy level; Electoral authoritarianism</t>
  </si>
  <si>
    <t>Polity IV dichotomized (≥ 8 = Democracy))</t>
  </si>
  <si>
    <t>Polity IV dichotomized (≥ 1 = Democracy)</t>
  </si>
  <si>
    <t>polity2 rescaled 0-20 and trichtotomized (≥ 17 i.e. ≥ 7 = democracy; ≤ 3 = autocracy)</t>
  </si>
  <si>
    <t>Polity IV trichotomized (≥ 7 on democracy = democracy, ≥ 7 in 2003 on autocracy = autocracy), no lag</t>
  </si>
  <si>
    <t>Polity IV dichotomized (≥ 0 = Democracy)</t>
  </si>
  <si>
    <t>Polity2 dichotomized (≥ 6 = Democracy); separately FH (inverted and dichotomized at ≥5),</t>
  </si>
  <si>
    <t>polity2 dichotomized (≥ 1 = Democracy); persistence accounted for (&lt;0 for ≤10 years, then &gt;0 for ≥10 years)</t>
  </si>
  <si>
    <t>duration</t>
  </si>
  <si>
    <t>Polity IV Democracy points 1900-1990 minus Polity IV Autocracy points 1900-1990 ÷ number of years scored, no depreciation</t>
  </si>
  <si>
    <t>Number of consecutive years democratic since transition or 1900 leading up to 2010, 1% depreciation. Democracy = 1 if XRREG + XRCOMP + XROPEN = 10)</t>
  </si>
  <si>
    <t>McGuire, James W. (a)</t>
  </si>
  <si>
    <t>McGuire, James W. (b)</t>
  </si>
  <si>
    <t>Mackenbach, Johan P.; McKee, Martin (a)</t>
  </si>
  <si>
    <t>Mackenbach, Johan P.; McKee, Martin (b)</t>
  </si>
  <si>
    <t>Wigley, Simon; Akkoyunlu-Wigley, Arzu (a)</t>
  </si>
  <si>
    <t>Wigley, Simon; Akkoyunlu-Wigley, Arzu (b)</t>
  </si>
  <si>
    <t>`</t>
  </si>
  <si>
    <t>New York: Routledge</t>
  </si>
  <si>
    <t>In Steven J. Quintero, ed., Child Welfare Issues and Perspectives. New York: Nova Science</t>
  </si>
  <si>
    <t>New York: Cambridge University Press</t>
  </si>
  <si>
    <t>1-20</t>
  </si>
  <si>
    <t>The Logic of Political Survival.</t>
  </si>
  <si>
    <t>Cambridge, MA: MIT Press</t>
  </si>
  <si>
    <t>Fall-16</t>
  </si>
  <si>
    <r>
      <t xml:space="preserve">Effective number of parties and voter turnout were associated significantly with lower infant mortality, holding other relevant variables constant. Margin of victory was </t>
    </r>
    <r>
      <rPr>
        <i/>
        <sz val="12"/>
        <color theme="1"/>
        <rFont val="TimesNewRomanPSMT"/>
      </rPr>
      <t>not</t>
    </r>
    <r>
      <rPr>
        <sz val="12"/>
        <color theme="1"/>
        <rFont val="TimesNewRomanPSMT"/>
        <family val="2"/>
      </rPr>
      <t xml:space="preserve"> related significantly to lower infant mortality.</t>
    </r>
  </si>
  <si>
    <r>
      <t xml:space="preserve">Uses the </t>
    </r>
    <r>
      <rPr>
        <i/>
        <sz val="12"/>
        <color theme="1"/>
        <rFont val="TimesNewRomanPSMT"/>
      </rPr>
      <t>seat gap</t>
    </r>
    <r>
      <rPr>
        <sz val="12"/>
        <color theme="1"/>
        <rFont val="TimesNewRomanPSMT"/>
        <family val="2"/>
      </rPr>
      <t xml:space="preserve"> measure (McGuire 2010) of contestation. </t>
    </r>
    <r>
      <rPr>
        <sz val="12"/>
        <color theme="1"/>
        <rFont val="TimesNewRomanPSMT"/>
        <family val="2"/>
      </rPr>
      <t>"I use Besley and Burgess (2000b)’s definition of political competition. They measure it by the share of seats held by the ruling party minus the share of seats held by the second leading party."</t>
    </r>
  </si>
  <si>
    <t>VAT reduces IMR more w/low accountabilty</t>
  </si>
  <si>
    <t>Electoral authoritarianism at t-1 as well as long-term experience of electoral authoritarianism (Gerring measure) is associated with lower IMR and U5MR and with higher life expectancy. Electoral authoritarianism is "defined as autocracies with legal multiparty competition in legislative elections" and measured using variables from CGV.</t>
  </si>
  <si>
    <t>Democracy stock (1956-); long version parl vs. pres &amp; PR v. FPTP</t>
  </si>
  <si>
    <t>Logarithm of the sum of a country’s Polity2 scores from 1900 to the observation year. Stock measures of unitarism, parliamentarism, and PR as well, measured from 1900 to observation year, with progressively greater weight closer to observation year. Only observation years in which polity2 &gt; 0.</t>
  </si>
  <si>
    <t>Political institutions (Centripetalism). Centripetalism is a measure of unitarism (lack of federalism, unicameral legislature), parliamentarianism, and closed-list PR.</t>
  </si>
  <si>
    <t>Polity2 (stock measure, ln sum polity2 1900-observation year), lagged 1 year. Polity dichotomized at ≥ 1 to select "democratic years" for the assessment of the impact of centripetalism on outcomes.</t>
  </si>
  <si>
    <t>As a predictor of IMR in the full sample (up to 117 countries observed over 29 years from 1984 to 2012) democracy is insignificant, or has the wrong sign, once governance (ICRG corruption, law and order, and quality of bureaucracy) is controlled for. However, "good governance seems to matter only in autocracies, while its effect is null within democracies" (p. 449).</t>
  </si>
  <si>
    <t>Democracy is associated significantly with lower U5MR. Coefficient left unchanged when "rule of law" (CIM measure) added to the model, although coefficient of ln GDP/cap falls by about 20%.</t>
  </si>
  <si>
    <t>Rule of law (CIM, IMF) is associated significantly with lower under-5 mortality. Good discussion of alternative state capacity measures.</t>
  </si>
  <si>
    <t>In the cross-sectional analysis (2010), turnout (Vanhanen measure): contemporaneous HALE+, IMR-, MMR-; 2-year lag HALE+, IMR-, MMR- except when murder rate and shadow economy controlled for; competition (Vanhanen measure) is associated contemporaneously and with a two-year lag only with lower IMR, and only when murder rate and shadow economy controlled for; associated with lower MMR only with two-year lag and only when murder rate and shadow economy controlled for. Among the governance variables, Bertelsmann management index always insignificant, shadow economy only significant in reducing MMR and only contemporaneously. WB government effectiveness significant in 5 of 6 cases (contemporaneous: HALE+, IMR-, MMR-; 2-year lag:  HALE+, IMR-, MMR- but insignificant. Murder rate: contemporaneous: HALE-, IMR+, MMR+; 2-year lag: HALE-, IMR+, MMR+</t>
  </si>
  <si>
    <r>
      <t xml:space="preserve">In the time-series cross-sectional analysis, turnout (Vanhanen measure) was associated with lower infant mortality, but competition (Vanhanen measure) was associated with </t>
    </r>
    <r>
      <rPr>
        <i/>
        <sz val="12"/>
        <color rgb="FF000000"/>
        <rFont val="Times New Roman"/>
        <family val="1"/>
      </rPr>
      <t>higher</t>
    </r>
    <r>
      <rPr>
        <sz val="12"/>
        <color rgb="FF000000"/>
        <rFont val="Times New Roman"/>
        <family val="1"/>
      </rPr>
      <t xml:space="preserve"> infant mortality.</t>
    </r>
  </si>
  <si>
    <t>Democracy level; Corruption; Rule of Law; Size of Shadow Economy</t>
  </si>
  <si>
    <t>Corruption,ruleoflaw,shadoweconomy,inflation,civilwar,WBfunding</t>
  </si>
  <si>
    <t>GNPcap,incomeGini,totgovtexpend[as%GDP?]</t>
  </si>
  <si>
    <t>GDPcap,incomeGini,logpop,timetrend,regiondummy,elevation,absvallatitude,popdensity,ethnolingusticfrac,regulatoryquality,controlofcorruption,ruleoflaw,settler mortality</t>
  </si>
  <si>
    <t>CIM proxies for rule of law, the IV of interest. Controls are lnGDPcap,polity2,trade%GDP,fdi%GDP,lntax%GDP,Gini</t>
  </si>
  <si>
    <t>Both democracies and countries above the median in continuous democratic experience experience lower earthquake mortality, controlling for quake propensity and magnitude.</t>
  </si>
  <si>
    <t>[variable of interest is state effectiveness; democracy is a "control" variable]. lnGNIcap,annualchgGNIcap,domesticconflict,oil,ethnicfrac</t>
  </si>
  <si>
    <t xml:space="preserve">Democracy level; Governance. Each lagged one year. Democracy is measured by the V-Dem "Electoral Principle Index" (EPI) "which combines indicators on the level of suffrage, freedom to join political and civil society organizations, whether elections are clean and without systematic irregularities, and whether the chief executive is selected through elections." Governance is measured by a "no-corruption index" -- a factor based on five [V-Dem] indicators: executive bribery and corrupt exchanges (v2exbribe), executive embezzlement and theft (v2exembez), public sector corrupt exchanges (v2excrptps), legislature corrupt activities (v2lgcrrpt), and judicial corruption decision (v2jucorrdc) </t>
  </si>
  <si>
    <t>Democracy is not associated with lower IMR once bureaucratic quality (ICRG) is controlled for. ICRG bureaucratic quality is associated with lower IMR. Democracy used in this study as a specifier variable as well as a control variable.</t>
  </si>
  <si>
    <t>State capacity (actual to potential tax revenue) is always associated at the .10 level with lower levels of new HIV infections, without changing the curvilinear impact of democracy.</t>
  </si>
  <si>
    <t>For level regressions, N=119 for LifeX and IMR, 116 for U5MR. For change regressions, N=93 for LifeX, 118 for IMR, 99 for U5MR. Democracies had more state revenue than dictatorships, but this greater revenue was associated with a slightly lower increase in LifeX.</t>
  </si>
  <si>
    <t>Not reported</t>
  </si>
  <si>
    <t>IV of interest is governance indicators (mostly from Afrobarometer). Controls include sociodemographic variables (individual level). National level: natural disasters , environmental risks, ln HIV prevalence and AIDS mortality, Polity IV Democ, FH Civ Lib / Pol Rights, log GDPcap, log population, log food aid, log foreign aid per capita.</t>
  </si>
  <si>
    <r>
      <t xml:space="preserve">Contestation measured by V-Dem LIED (lexical index of electoral democracy) actually </t>
    </r>
    <r>
      <rPr>
        <i/>
        <sz val="12"/>
        <color theme="1"/>
        <rFont val="Times New Roman"/>
        <family val="1"/>
      </rPr>
      <t>raises</t>
    </r>
    <r>
      <rPr>
        <sz val="12"/>
        <color theme="1"/>
        <rFont val="Times New Roman"/>
        <family val="1"/>
      </rPr>
      <t xml:space="preserve"> IMR until it reaches levels in democracies, when it starts to reduce IMR. MEDI stock has a significant reductive effect on infant mortality only after MEDI reaches fairly high levels. Corruption stock always has a significant effect in raising the infant mortality level.</t>
    </r>
  </si>
  <si>
    <t>Subjective: International Country Risk Guide (ICRG) index that represents the average value of 3 indicators: corruption, law and order, and quality of bureaucracy. It covers 146 countries during the period 1984–2012 and ranges from 0 to 1.</t>
  </si>
  <si>
    <t>Subjective: International Country Risk Guide (ICRG) Law and Order and Bureaucratic Quality variables, entered separately. World Bank Governance Rule of Law and Government Effectiveness in robustness checks (similar results)</t>
  </si>
  <si>
    <t>Subjective: World Bank Control of Corruption, Government Effectiveness, Rule of Law, Regulatory Quality, Voice and Accountability, and Political Stability and the Absence of Violence, entered separately (extreme bounds analysis)</t>
  </si>
  <si>
    <t>Objective and Subjective: Homicide rate, size of shadow economy, WB government effectiveness, Bertelsmann Stiftung’s management index (included only in the 2010 cross-sectional studies, not in the TSCS analysis)</t>
  </si>
  <si>
    <t>Subjective: International Country Risk Guide (ICRG) indicator constructed as the mean value of three indicators: corruption, law and order, and bureaucracy quality. The variable is available for 146 countries and takes values from 0 to 1.</t>
  </si>
  <si>
    <t>Objective: StateHist Index, Census Frequency</t>
  </si>
  <si>
    <t>Subjective: World Bank Rule of Law indicator</t>
  </si>
  <si>
    <t>Subjective: World Bank Government Effectiveness indicator</t>
  </si>
  <si>
    <t>Subjective: International Country Risk Guide (ICRG) corruption, law and order, and bureaucracy quality (from QoG 2010). The variable is available for 134 countries and takes values from 0 to 1.</t>
  </si>
  <si>
    <t>Subjective: International Country Risk Guide (ICRG) Lack of corruption, less institutionalized ruling parties</t>
  </si>
  <si>
    <t>Objective: Contract-Intensive Money: the ratio of non-currency money to the money supply; that is, it is the proportion of the money supply held by financial institutions and other parties (from IMF's IFS database).</t>
  </si>
  <si>
    <t>Subjective: World Bank Control of Corruption at national level; various Afrobarometer indicators, including (at district level) some related to bureaucratic procedures, experience with corruption, experience with theft, assault, help from police</t>
  </si>
  <si>
    <t>Objective: "Government expenditures as a percentage of total GDP" (WB WDI 2006)</t>
  </si>
  <si>
    <t>Objective: Tax revenue, actual as a share of predicted ("Relative Political Capacity" from Arbetman and Kugler 1997)</t>
  </si>
  <si>
    <t>Objective and Subjective: Size of shadow economy (ratio of change in electricity consumption to change in GDP); World Bank Control of Corruption and Rule of Law indicators</t>
  </si>
  <si>
    <t>Objective: State revenue as a share of GDP</t>
  </si>
  <si>
    <t>Subjective: World Bank Regulatory Quality, Rule of Law, Control of Corruption, Voice and Accountability; ICRG "average protection against expropriation risk"</t>
  </si>
  <si>
    <t>Objective: "Total Government Expenditure" as share of GDP</t>
  </si>
  <si>
    <t>Objective: Central government spending as share of GDP (ln)</t>
  </si>
  <si>
    <t>Subjective: World Bank Rule of Law, Control of Corruption, Summary indicator of good governance.</t>
  </si>
  <si>
    <t>Subjective: V-Dem "No-corruption index" -- a factor based on five [V-Dem] indicators: executive bribery and corrupt exchanges (v2exbribe), executive embezzlement and theft (v2exembez), public sector corrupt exchanges (v2excrptps), legislature corrupt activities (v2lgcrrpt), and judicial corruption decision (v2jucorrdc). A separate variable is included for "stateness" --  V-Dem expert rating of whether a state operates freely beyond the control of other states with respect to its domestic policy (presumably "domestic autonomy," v2svdomaut).</t>
  </si>
  <si>
    <t>Subjective: V-Dem Corruption stock, 1900-2010, depreciated at 10% annually. "Indicators of corruption in the executive, the legislature, the judiciary, and the public sector at-large, aggregated with Bayesian factor analysis and then constructed as a historical stock with a 10% annual depreciation rate."</t>
  </si>
  <si>
    <t>647-677</t>
  </si>
  <si>
    <t>595-610</t>
  </si>
  <si>
    <t>1905-1934</t>
  </si>
  <si>
    <t>X</t>
  </si>
  <si>
    <t>Y</t>
  </si>
  <si>
    <t>X &amp; Y</t>
  </si>
  <si>
    <t>Autocracy has no significant association with life expectancy.</t>
  </si>
  <si>
    <t>A [1 SD? 1 unit?] increase in the polity index is associated, unexpectedly, with a 3 months reduction in life expectancy at birth.</t>
  </si>
  <si>
    <t>Democracy does not insulate a country from famine mortality, but is associated, relative to authoritarianism, with lower famine mortality, especially when less international food aid is available</t>
  </si>
  <si>
    <r>
      <t>"</t>
    </r>
    <r>
      <rPr>
        <sz val="6"/>
        <color theme="1"/>
        <rFont val="Times New Roman"/>
        <family val="1"/>
      </rPr>
      <t>...</t>
    </r>
    <r>
      <rPr>
        <sz val="12"/>
        <color theme="1"/>
        <rFont val="Times New Roman"/>
        <family val="1"/>
      </rPr>
      <t xml:space="preserve">each increment in the democracy score (on a scale from -10, lowest democracy, to 10, highest democracy) was associated with 4.6% drop in child mortality and a 2.2% drop in maternal mortality" (p. 36). "Democracy...was associated with greater health spending as both a percentage of GDP and per capita, but was not associated with DTaP [diphtheria, tetanus, and pertussis] immunization rates" (p. 38). </t>
    </r>
  </si>
  <si>
    <t>Democracy and democratic transitions are unassociated with changes in the poorest 20% to richest 20% infant mortality ratio</t>
  </si>
  <si>
    <t>Life expectancy at birth, as well as change in life expectancy at birth, is strongly (.4 to .6) and significantly (.01) positively correlated with higher voter turnout in various elections during the 1990s.</t>
  </si>
  <si>
    <t>Slightly fewer years of life lost in autonomous communities with social democratic governments, possibly because primary health care reforms in such communities were implemented sooner and more comprehensively than in autonomous communities without social democratic governments.</t>
  </si>
  <si>
    <t>Political pluralism reduces adult (15-59 mortality) in richer areas, but raises it in poorer areas</t>
  </si>
  <si>
    <t>For infant mortality, N=90 (4243 IMR observations ÷ 47 years, 1960-2006). For life expectancy, N = 47 (2135 life expectancy observations ÷ 45 years, 1960-2004).</t>
  </si>
  <si>
    <t>Non-health public spending, but not health public spending, is associated with lower inequality in IMR across wealth quintiles.</t>
  </si>
  <si>
    <t>Trade liberalization reduces IMR only in certain circumstances -- more in democracies than in autocracies, more in Latin America than in other regions, and more in the 1970s and 1980s than in the 1990s.</t>
  </si>
  <si>
    <t>In the supplementary appendix, the Polity IV score, but not the World Bank voice and accountability index, was associated with lower U5MR</t>
  </si>
  <si>
    <t>Besley and Kudamatsu (2006: 315) found that controlling for (unlogged) GDP per capita, regions, and legal origin, long-term democratic experience but not short-term democratic practice was associated with higher life expectancy and lower infant mortality. In the longer version of the study (unpublished), the authors find no significant difference in life expectancy between parliamentary and presidential systems of executive-legislative relations, or between plurality and proportional electoral systems.</t>
  </si>
  <si>
    <t>A second study using country fixed effects showed no association between democratic stock and longer life expectancy, but when the analysis was restricted to 21 countries that democratized and remained democratic until 2002, the association became significant and even stronger that with contemporaneous democracy level (i.e., democracy level averaged over the five years prior to and including the year in which life expectancy was measured). Democratic stock was also associated with the share of the population with access to safe water and to adquate sanitation and to the share of children immunized (DTP vaccine). Countries were observed every 5 years for life expectancy but every 10 years for infant mortality.</t>
  </si>
  <si>
    <t>Number of US counties included in the analysis (3141) is a bit ambiguous.</t>
  </si>
  <si>
    <t>Winning coalition size has similar beneficial effects on crude death rate, low birth weight, safe water, health spending, though not on doctors per capita. However, aspects of democracy not picked up by winning coalition size have harmful effects on immunizations, doctors per capita, and low birth weight; and no significant effect on health expenditures, hospital beds per capita, or crude death rates (p. 195). N=90 for IMR but N=80 for life expectancy.</t>
  </si>
  <si>
    <r>
      <t xml:space="preserve">The unexpected result for countries outside of sub-Saharan Africa -- democracy being associated with </t>
    </r>
    <r>
      <rPr>
        <i/>
        <sz val="12"/>
        <color theme="1"/>
        <rFont val="TimesNewRomanPSMT"/>
      </rPr>
      <t>higher</t>
    </r>
    <r>
      <rPr>
        <sz val="12"/>
        <color theme="1"/>
        <rFont val="TimesNewRomanPSMT"/>
      </rPr>
      <t xml:space="preserve"> under-5 mortality -- </t>
    </r>
    <r>
      <rPr>
        <sz val="12"/>
        <color theme="1"/>
        <rFont val="TimesNewRomanPSMT"/>
        <family val="2"/>
      </rPr>
      <t>may have been due in part to the several MENA countries (Tunisia, Algeria, Syria, and Jordan) that had low democracy scores but also low under-5 mortality.</t>
    </r>
  </si>
  <si>
    <t>Receipt of (a) structural adjustment loan(s) was associated with higher MMR</t>
  </si>
  <si>
    <t>Oil wealth is good for growth and even more beneficial for lower infant mortality and longer life expectancy, especially in non-democratic countries.</t>
  </si>
  <si>
    <t>Mining as share of value added raises IMR slightly less in democracies than non-democracies (from aticle's supplementary appendix). Mining as a share of value added is associated with higher IMR. Includes a subnational analysis of Indonesia, which finds that mining districts in 2009 had a significantly lower proportion of births attended by trained personnel and higher proportion of households in poverty.</t>
  </si>
  <si>
    <t>Sanitarista office holding is also associated with greater coverage of the Programa Saúde da Família and greater use of primary health care.</t>
  </si>
  <si>
    <t>Foreign aid has at best a weak effect in accelerating economic growth or life expectancy increase</t>
  </si>
  <si>
    <t>HIV incidence is lowest among countries with very high and very low levels of democracy (i.e., inverted-U shaped relation between democracy and HIV incidence)</t>
  </si>
  <si>
    <t>"participatory budgeting at the municipal level is associated with increased expenditure on basic sanitation and health services (such as water and sewage connections, waste removal)" (Goncalves 2013: 108).</t>
  </si>
  <si>
    <t>Also studied Humana human rights but results not shown; also did a path analysis in which not all variables were used; political rights had no direct connection to life expectancy. N=127 (life expectancy at birth, maternal mortality), N=119 (low birth rate)</t>
  </si>
  <si>
    <t>GNI per capita is unassociated with life expectancy. Authors conjecture that this unexpected result may be attributable to the restriction of the analysis to countries classified by the World Bank as "low income" between 1990 and 2012 (however includes Cote D'Ivoire and Kyrgyz Rep, both lower-middle income in 1991). Political stability and absence of violence, regulatory quality, and control of corruption are all robustly positively associated with life expectancy.</t>
  </si>
  <si>
    <t>Political institutions (Electoral disproportionality); effective # parties</t>
  </si>
  <si>
    <t xml:space="preserve"> NGOs are associated with lower IMR when democracy is high, but not when democracy is low. One of the controls is for trained attendance at birth.</t>
  </si>
  <si>
    <t>Objective "Government Expenditure (% of GDP)" (WB WDI); Subjective "Transparency International Corruption Perception Index"</t>
  </si>
  <si>
    <t>1 but DV an inequality</t>
  </si>
  <si>
    <t>1 but coefficient not reported</t>
  </si>
  <si>
    <t>Democracy shows an independent positive association with health, which remains after adjustment for a country’s wealth, its level of inequality, and the size of its public sector.</t>
  </si>
  <si>
    <t>Conclusion is based on cross-sectional (albeit multi-level) evidence from only 67 mostly very poor countries, democracy is apparently not lagged, the year in which the independent and dependent variables are measured is not reported, and any lag of the former behind the latter is not described. Assertion that well-being has not improved with democratization (p. 29) is inconsistent with the obtained results, taking infant mortality as a measure of well-being.</t>
  </si>
  <si>
    <t>Interaction term between left regime and state strength (central govt spending as % GDP) associated with lower CMR, higher LifeX but not lower IMR. Democracy is measured with a long lag relative to the dependent variable, which is observed in 1983. Democracy is the average of the 1960 and 1965 levels (Bollen). For all non-core nations, N = 84 for life expectancy, 81 for infant mortality, and 75 for CMR. For peripheral nations only, N = 54 for life expectancy, 52 for infant mortality, and 51 for CMR. Democracy is much more often significant (in the expected direction) than state strength, but interactions terms for left/right x state strength are also included in each regression.</t>
  </si>
  <si>
    <r>
      <t xml:space="preserve">Democracy augments the beneficial effect of public spending on number affected by disasters. Analysis indicates that less corrupt countries have higher disaster mortality, but Lin interprets this finding as indicating that less corrupt countries are less likely to </t>
    </r>
    <r>
      <rPr>
        <i/>
        <sz val="12"/>
        <color theme="1"/>
        <rFont val="TimesNewRomanPSMT"/>
      </rPr>
      <t>understate</t>
    </r>
    <r>
      <rPr>
        <sz val="12"/>
        <color theme="1"/>
        <rFont val="TimesNewRomanPSMT"/>
      </rPr>
      <t xml:space="preserve"> disaster mortality, so "study findings about governance" is coded n.a. rather than 1 or -1.</t>
    </r>
  </si>
  <si>
    <t>Democracy, but not state capacity, is associated with lower mortality from 11 types of natural disasters. The association barely falls short of the .05 level of statistical significance, however (t = -1.90).</t>
  </si>
  <si>
    <t xml:space="preserve">Democracy is associated with higher life expectancy and lower infant mortality. State strength (measured by central government spending as a share of GNP) is not associated with either, but interaction terms are included for state strength x rightist norms (significant harmful effect on health) and state strength x leftist norms (significant beneficial effect on health). Information on source of IMR and LifeX data is from Morris (1991) book, p. 275. Infant mortality is rescaled from 0 to 1 such that a higher number means lower IMR. </t>
  </si>
  <si>
    <t>Democracy unassociated with life expectancy at birth and associated with higher U5MR (unlogged) and higher TB/100,000. Governance (ICRG) associated with higher life expectancy at birth and lower U5MR (pp. 152-153)</t>
  </si>
  <si>
    <t>Do not indicate number of cases. N is estimated by dividing total observations (796) by number of years (14).</t>
  </si>
  <si>
    <t>n.t.</t>
  </si>
  <si>
    <t>Democracy has a greater effect than quality of governance on infant mortality, once 1900-1995 is taken into account. Democracy is associated with lower IMR across the years 1900-2012, especially when democracy is higher in quality. Effect holds both short-term and long-term. Effect is robust to the substitution of "the Polity IV measure" for the EPI (1946-2012) (not clear if it's Polity IV Democracy or Polity IV polity2). The coefficient on the EPI becomes significantly negative "when the EPI reaches 0.7, a point on the scale corresponding roughly with a political system in which competitive multiparty elections take place, but the ruling regime enjoys advantages owing to systematic irregularities that favor it while preventing the opposition from mounting a serious challenge. Once the threshold has been crossed, increasing political participation and competition lead unambiguously to health improvements"</t>
  </si>
  <si>
    <t>"...expected mortality falls rapidly with increasing quake propensity in non-corrupt countries, but not in corrupt countries" (p. 1538). Never explicitly defines the universe of countries.</t>
  </si>
  <si>
    <t>Cancer death rate (standardized), "the proportion of total deaths per one hundred thousand that are a direct consequence of malignant neoplasm" (p. 111).</t>
  </si>
  <si>
    <t>Effect of corruption and of rule of law on cancer mortality is beneficial, harmful, or insignificant depending on the indicator of corruption and on the control variables used.</t>
  </si>
  <si>
    <t>54 (3 at a time)</t>
  </si>
  <si>
    <t>44 (3 at a time)</t>
  </si>
  <si>
    <t>Gerring, John; Thacker, Strom C. (b)</t>
  </si>
  <si>
    <t>Gerring, John; Thacker, Strom C. (a)</t>
  </si>
  <si>
    <t>A Centripetal Theory of Democratic Governance</t>
  </si>
  <si>
    <t>CPS</t>
  </si>
  <si>
    <t>Minimally democratic countries (polity2 &gt; 0)</t>
  </si>
  <si>
    <t>Centripetalism associated significantly with lower IMR (p. 134)</t>
  </si>
  <si>
    <t>WB WDI (2003)</t>
  </si>
  <si>
    <t>Cumulative annual polity2 scores since 1900 with 1% depreciation</t>
  </si>
  <si>
    <t>Besley and Kudamatsu 2006</t>
  </si>
  <si>
    <t>Biggs et al. 2010</t>
  </si>
  <si>
    <t>Burroway 2016</t>
  </si>
  <si>
    <t>Gerring et al. 2016</t>
  </si>
  <si>
    <t>Gerring et al. 2012</t>
  </si>
  <si>
    <t>Beer 2009</t>
  </si>
  <si>
    <t>Guntupalli and Schwekendiek 2009</t>
  </si>
  <si>
    <t>Keefer 2011</t>
  </si>
  <si>
    <t>Kim and Kroeger 2018</t>
  </si>
  <si>
    <t>Klomp and de Haan 2009</t>
  </si>
  <si>
    <t>Mackenbach et al. 2013</t>
  </si>
  <si>
    <t>Martel Garcia 2014</t>
  </si>
  <si>
    <t>McGuire 2013</t>
  </si>
  <si>
    <t>McGuire 2010a</t>
  </si>
  <si>
    <t>Miller 2015</t>
  </si>
  <si>
    <t>Patterson and Veenstra 2016</t>
  </si>
  <si>
    <t>Ross 2006</t>
  </si>
  <si>
    <t>Welander et al. 2015</t>
  </si>
  <si>
    <t>Wigley and Akkoyunlu-Wigley 2011b</t>
  </si>
  <si>
    <t>Wigley and Akkoyunlu-Wigley 2011a</t>
  </si>
  <si>
    <t>Gerring and Thacker 2008a</t>
  </si>
  <si>
    <t>Gerring and Thacker 2008b</t>
  </si>
  <si>
    <t>[variable of interest is centripetalism] lnGDPcap1960,Regiondummy,Socialism,EnglishLegalOrigin,latitude,ethnicfractlz,pop60,muslim,distance financial center,oilproducpercap,diamondprodpercap,demostock,timetrend</t>
  </si>
  <si>
    <t>[variable of interest is trade openness] lnGDPcap,econgrowth,popgrowth,fschooling,ethfrac,unit fe</t>
  </si>
  <si>
    <t>Reynolds, Megan M.</t>
  </si>
  <si>
    <t>Reynolds 2014</t>
  </si>
  <si>
    <t>Power, Policy and Health in Rich Democracies</t>
  </si>
  <si>
    <t>Doctoral Dissertation, Sociology, Duke</t>
  </si>
  <si>
    <t>1-183</t>
  </si>
  <si>
    <t>z2013Ng_Democ Health Canada Diss Toronto13.pdf</t>
  </si>
  <si>
    <t>z2014Reynolds_Unions IMR Diss Duke14.pdf</t>
  </si>
  <si>
    <t>n.a. (union density)</t>
  </si>
  <si>
    <t>Left party strength is associated significantly with higher life expectancy at birth, but the associations of left party strength with infant mortality and with life expectancy at age 65 are each insignificant.</t>
  </si>
  <si>
    <t>Comparative Welfare States Database (Brady, Huber, and Stephens 2014)</t>
  </si>
  <si>
    <t>[variable of interest is union density] GDPcap,leftpartystrength,socialized medicine,unempl,indlz,logpopsize,netmigration,elderly,fertility</t>
  </si>
  <si>
    <t>Miller 2008</t>
  </si>
  <si>
    <t>Women’s Suffrage, Political Responsiveness, and Child Survival in American History</t>
  </si>
  <si>
    <t>Quarterly Journal of Economics</t>
  </si>
  <si>
    <t>Vol. 123</t>
  </si>
  <si>
    <t>1287-1327</t>
  </si>
  <si>
    <t>z2008Miller_FemSuffrage IMR USA QJE08.pdf</t>
  </si>
  <si>
    <t>10.1162/qjec.2008.123.3.1287</t>
  </si>
  <si>
    <t>[Finds] (p. 1306) "rapid mortality declines for (p. 1307) both boys and girls when suffrage legislation was enacted. The timing of these reductions is again consistent with the proposition that suffrage led to abrupt increases in local public health spending that fueled the Progressive Era’s unprecedented door-to-door hygiene campaigns. Women’s suffrage is generally associated with mortality reductions for children at all ages between age one and age nineteen, but not for infants (defined as those under age one) or for adults at any age...(p. 1309) These child mortality reductions are large, with point estimates ranging from 8% to 15%... In absolute terms, these reductions imply approximately 20,000 averted child deaths nationwide each year relative to mortality before suffrage laws were enacted... I find little evidence of adult mortality change... The only causes of death that responded to suffrage laws were diarrheal diseases (under age two—a reporting anomaly), meningitis, and diphtheria, with reductions of 11%, 23%, and 24%, respectively. All three were leading infectious killers of children (but not adults) during the Progressive Era, and importantly, all three can be effectively combated through good household hygiene... (p. 1311) Women’s suffrage is associated with an 18% decline in childhood infectious diseases but not with the changes in other deaths...(p. 1315) Consistent with the predictions of standard models of electoral competition, support-maximizing politicians responded immediately to perceived changes in the distribution of electorate (p. 1316) policy preferences as women gained the right to vote. The result was greater local public health spending that fueled hygiene campaigns, leading to fewer deaths from leading infectious childhood killers of the day</t>
  </si>
  <si>
    <t>US Census Bureau</t>
  </si>
  <si>
    <t>Lott, John, and Lawrence Kenny, “Did Women’s Suffrage Change the Size and Scope of Government?” Journal of Political Economy, 107 (1999), 1163–1198; Cornwall, Marie, State-Level Suffrage Legislation Database (Provo, UT: Brigham Young University, 2003)</t>
  </si>
  <si>
    <t>1869-1920</t>
  </si>
  <si>
    <t>Miller, Grant</t>
  </si>
  <si>
    <t xml:space="preserve">Mercer, Alex; Uddin, Nowsher; Huq, Nafisa Lira; Haseen, Fariha; Khan, Mobarak Hossain; Larson, Charles P. </t>
  </si>
  <si>
    <t>Validating Neonatal Mortality and Use of NGO Reproductive Health Outreach Services in Rural Banglades</t>
  </si>
  <si>
    <t>Studies in Family Planning</t>
  </si>
  <si>
    <t>111-122</t>
  </si>
  <si>
    <t>z2006Mercer_IMR NGOs BangladeshSFP06.pdf</t>
  </si>
  <si>
    <t>Bangladesh</t>
  </si>
  <si>
    <t>10.1111/j.1728-4465.2006.00090.x</t>
  </si>
  <si>
    <t>NGO service areas</t>
  </si>
  <si>
    <t>1996/2003</t>
  </si>
  <si>
    <r>
      <t xml:space="preserve">In Bangladesh from 1996 to 2002, neonatal mortality fell by about 50 percent in areas served by </t>
    </r>
    <r>
      <rPr>
        <sz val="12"/>
        <color theme="1"/>
        <rFont val="Times New Roman"/>
        <family val="1"/>
      </rPr>
      <t>12 NGOs working with the British</t>
    </r>
    <r>
      <rPr>
        <sz val="12"/>
        <color rgb="FF000000"/>
        <rFont val="Times New Roman"/>
        <family val="1"/>
      </rPr>
      <t xml:space="preserve"> Department For International Development, while remaining largely unchanged at the national level.</t>
    </r>
  </si>
  <si>
    <t>Management information system of the Bangladesh Population and Health Consortium</t>
  </si>
  <si>
    <t>Management information system of the Bangladesh Population and Health Consortium; Bangladesh Demographic and Health Surveys 1997, 1999–2000, and 2004.</t>
  </si>
  <si>
    <t>Comparison of means</t>
  </si>
  <si>
    <t>2019Bollyky_Democ Health Lancet19.pdf</t>
  </si>
  <si>
    <t>Bollyky, Thomas; Templin, Tara; Cohen, Matthew; Schoder, Diana; Dieleman, Joseph L.; Wigley, Simon</t>
  </si>
  <si>
    <t>The Relationships Between Democratic Experience, Adult Health, and Cause-Specific Mortality in 170 Countries Between 1980 and 2016: An Observational Analysis</t>
  </si>
  <si>
    <t>No. 10181</t>
  </si>
  <si>
    <t>Vol. 393</t>
  </si>
  <si>
    <t>1628-1640</t>
  </si>
  <si>
    <t>2019-Apr-20</t>
  </si>
  <si>
    <t>Mercer et al. 2006</t>
  </si>
  <si>
    <t>10.1016/S0140-6736(19)30235-1</t>
  </si>
  <si>
    <t>1980-2016</t>
  </si>
  <si>
    <t>"...democracies are more likely than autocracies to lead to health gains for causes of mortality (eg, cardiovascular diseases and transport injuries) that have not been heavily targeted by foreign aid and require health-care delivery infrastructure" (p. 1628).</t>
  </si>
  <si>
    <r>
      <t>Study 2: "Our second analysis examined how democratic experience [stock of multiplicative polyarchy index, 1900- with 1% depreciation], national income, development assistance for health, urbanicity, and mortality shocks explain changes in mortality. We used a Shapley Variance Decomposition to estimate the fraction of the within-country variance of age-standardised mortality explained by each determinant. To assess within-country variation, we used a country fixed-effect regression [of 170 countries, 1995 through 2016]...we found that democratic experience explained the largest portion of the variation in mortality for cardiovascular diseases and transport injuries: nearly a quarter of country-specific variation. Democratic experience explains more of the variation in mortality within country than GDP for cardiovascular diseases, transport injuries cancers, cirrhosis, and other noncommunicable diseases, such as congenital heart disease and congenital birth defects....</t>
    </r>
    <r>
      <rPr>
        <sz val="9"/>
        <color theme="1"/>
        <rFont val="Times New Roman"/>
        <family val="1"/>
      </rPr>
      <t xml:space="preserve"> </t>
    </r>
    <r>
      <rPr>
        <sz val="12"/>
        <color theme="1"/>
        <rFont val="Times New Roman"/>
        <family val="1"/>
      </rPr>
      <t>democratic experience explained little of the variation in the mortality within a country from some leading communicable causes of death such as HIV and malaria and neglected tropical diseases, but also did not explain much of the variation in mortality from diabetes, mental health or musculoskeletal disorders" (pp. 1632-1635).</t>
    </r>
  </si>
  <si>
    <t>Bollyky et al. 2019, Study 1</t>
  </si>
  <si>
    <t>Bollyky et al. 2019, Study 3</t>
  </si>
  <si>
    <t>Bollyky et al. 2019, Study 2</t>
  </si>
  <si>
    <t>1995-2016</t>
  </si>
  <si>
    <t>1995/2015</t>
  </si>
  <si>
    <t>GDPcap,eduattainf15-24,eduattainm15-24,tropclimate,distanceicefreecoast,urb,avgcalorieintake,u5mr,popgrowth,autonfromfgnpowrsdomestpolicy</t>
  </si>
  <si>
    <t>lnGDPcap,deathswarterrordisasterfamine,lnurb,aidforHIVcap,timefe,unitfe</t>
  </si>
  <si>
    <t>Δpubhealthsp,%Δurb,%ΔGDPcap,Δbirthattend,Δmaternaleduc,Δobesityprevalence,initialdeathrate</t>
  </si>
  <si>
    <t>Study 1: A synthetic control analysis of 15 countries undergoing an unambiguous democratic transition between 1980 and 2000 and staying democratic through at least 2015, compared to 55 countries that remained autocratic from 1970 to 2015, "showed that, controlling for HIV/AIDS, the average life expectancy at age 15 years increased after 10 years in the countries that underwent a democratic transition by 3% (p=.001), relative to the synthetic counterfactual of no transition. The improvement in adult health after the transition to democracy is immediate (an average of 0.3% in the first year) and continues to build over time. The improvements are statistically different from the counterfactual of no democratisation from the first year after the transition (p=0.02)" (p. 1633).</t>
  </si>
  <si>
    <t xml:space="preserve">Study 3: "Our third analysis identified the pathways by which democratic experience is associated with changes in cause-specific mortality and estimates the magnitude of those associated effects. Those effects can be direct, via the effect of democratic experience itself, and indirect, through the effect of democratic experience on other measurable factors, such as increased government health spending and economic growth, which in turn might affect mortality. Our results show that a one-point increase in democratic experience had significant direct and indirect effects on reducing mortality over 20 years from cardiovascular disease, other non-communicable diseases, including congenital heart diseases and birth defects, and tuberculosis. Democracy also had significant indirect effects on mortality over 20 years from transport injuries [point estimate for each effect: just under 2% reduction over the 20-year period]. Government health expenditure and GDP per capita were the primary indirect pathways by which that 20-year mortality reduction occurred for cardiovascular diseases, transport injuries, and tuberculosis; the indirect effects of democracy for other non-communicable diseases were mostly limited to government health expenditure. The median country observed a 4.88-point increase in democratic experience from 1995 to 2015" (p. 1634). </t>
  </si>
  <si>
    <t>HIV-free life expectancy at age 15</t>
  </si>
  <si>
    <t>Cause-specific communicable, non-communicable, and injury age-standardized death rates</t>
  </si>
  <si>
    <t>"...countries with more democratic experience were more apt than autocracies to make health gains for those causes that require quality health care and government policy-based prevention, and are not heavily targeted by development assistance for health" (p. 1635)</t>
  </si>
  <si>
    <t>Structural equation modeling of long-difference (1995-2015) regression</t>
  </si>
  <si>
    <t>Synthetic control method</t>
  </si>
  <si>
    <t>Global Burden of Disease 2016 database</t>
  </si>
  <si>
    <t>V-Dem Multiplicative Polyarchy Index, sum 1900-observation year with 1% depreciation</t>
  </si>
  <si>
    <t>V-Dem Multiplicative Polyarchy Index, sum 1900-observation year with 1% depreciation, change 1995-2015 1900-observation year with 1% depreciation</t>
  </si>
  <si>
    <t>z2006Gassner_Democ Mortality JHD06</t>
  </si>
  <si>
    <t>Gassner, Marjorie; Ugarte Ontiveros, Darwin; Verardi; Vincenzo</t>
  </si>
  <si>
    <t>Human Development and Electoral Systems</t>
  </si>
  <si>
    <t>Gassner et al. 2006</t>
  </si>
  <si>
    <t>Journal of Human Development</t>
  </si>
  <si>
    <t>43-57</t>
  </si>
  <si>
    <t>10.1080/14649880500501161</t>
  </si>
  <si>
    <t>1975-1995</t>
  </si>
  <si>
    <t>Mean district magnitude (ln) is associated with higher social security and welfare spending, which is in turn associated with lower gross mortality (log transformed) and with higher life expectancy (log transformed).</t>
  </si>
  <si>
    <t>n.a. (proportional vs. plurality electoral system)</t>
  </si>
  <si>
    <t>If the district size doubles...the [overall] mortality rate decreases by almost 11% and life expectancy increases by almost 1% (and this for both sufficiently [polity2 &gt; 0] and highly [polity2 &gt; 5] democratic countries)</t>
  </si>
  <si>
    <t>Gross mortality rate: US Bureau of the Census; life expectancy at birth: UNDP</t>
  </si>
  <si>
    <t>Gross mortality rate (total deaths per 1000 population), log transformed; life expectancy, log transformed</t>
  </si>
  <si>
    <t>Mortality in the 45-54 age group, 2009-2015 minus 1999-2005; LifeXRichestQuartile minus (or divided by) LifeXPoorestQuartile</t>
  </si>
  <si>
    <t>Non-electoral participation (participatory policy councils); Partisanship (left mayors); Electoral competitiveness (mayors &lt; 45% of  vote)</t>
  </si>
  <si>
    <t>Social and political organizations (Sanitarista office holding)</t>
  </si>
  <si>
    <t>Social and political organizations (HINGOs per million inhabitants, from Inoue and Drori 2006)</t>
  </si>
  <si>
    <t>Electoral participation (introduction of electronic voting, which reduces difficulty of "operating ballots")</t>
  </si>
  <si>
    <t>Non-electoral participation (participatory budgeting)</t>
  </si>
  <si>
    <t>Social and political organizations (Effective number of parties)</t>
  </si>
  <si>
    <t>Non-electoral participation (participatory budgeting for at least 4 years 1989-2000 (0/1))</t>
  </si>
  <si>
    <t>Electoral participation (turnout); Electoral competiveness (margin of victory); Partisanship (Peronist v. other)</t>
  </si>
  <si>
    <t>Social and political organizations (Health NGOs, women's NGOs)</t>
  </si>
  <si>
    <t>Electoral participation (Suffrage, female, advent of in specific US states)</t>
  </si>
  <si>
    <t>Electoral participation (turnout); Partisanship (Left vote)</t>
  </si>
  <si>
    <t>Social and political organizations (NGO provision of reproductive and child health services)</t>
  </si>
  <si>
    <t>Electoral participation (turnout); Partisanship</t>
  </si>
  <si>
    <t>Electoral participation (turnout); Electoral competitiveness (seat gap)</t>
  </si>
  <si>
    <t>Electoral participation (turnout); Partisanship (Left vote, Left govt)</t>
  </si>
  <si>
    <t>Electoral participation (turnout), inequality across 9 income categories</t>
  </si>
  <si>
    <t>Social and political organizations (Labor union strength)</t>
  </si>
  <si>
    <t>Social and political organizations (Union density), Partisanship (Share of seats in parliament held by leftist parties in the most recent government as a percentage of all seats held by the government, variable leftcab from Comparative Welfare States Dataset)</t>
  </si>
  <si>
    <t>Electoral participation (turnout, measured as percent of population voting)</t>
  </si>
  <si>
    <t>Database of Political Institutions (World Bank)</t>
  </si>
  <si>
    <t>Political institutions (mean district magnitude, ln; proxy for degree of proportionality of the electoral system)</t>
  </si>
  <si>
    <t>GDPcap,logsocialsecurityspending,logpop,tradeopenness,outputgap,primaryenrollment,socsecsp*lnmeandistrictmag,regionaldummies,timefe</t>
  </si>
  <si>
    <t>Jiménez-Rubio, Dolores</t>
  </si>
  <si>
    <t>Jiménez-Rubio 2011</t>
  </si>
  <si>
    <t>The Impact of Fiscal Decentralization on Infant Mortality Rates: Evidence from OECD Countries</t>
  </si>
  <si>
    <t>1401-1407</t>
  </si>
  <si>
    <t>z2011Jimenez-Rubio_Decent IMR SSM11.pdf</t>
  </si>
  <si>
    <t>10.1016/j.socscimed.2011.07.029</t>
  </si>
  <si>
    <t>1970-2011</t>
  </si>
  <si>
    <t>OECD countries</t>
  </si>
  <si>
    <r>
      <t xml:space="preserve">Fiscal decentralization is associated significantly with lower infant mortality, but only if a substantial degree of autonomy in the </t>
    </r>
    <r>
      <rPr>
        <i/>
        <sz val="12"/>
        <color theme="1"/>
        <rFont val="Times New Roman"/>
        <family val="1"/>
      </rPr>
      <t>sources</t>
    </r>
    <r>
      <rPr>
        <sz val="12"/>
        <color theme="1"/>
        <rFont val="Times New Roman"/>
        <family val="1"/>
      </rPr>
      <t xml:space="preserve"> of revenue is devolved to local governments</t>
    </r>
  </si>
  <si>
    <t>n.a. (decentraliztio)</t>
  </si>
  <si>
    <t>Both mean years of schooling in the population aged 15+ and total health expenditure as a % GDP had a substantively stronger association with lower infant mortality than fiscal decentralization, even when accompanied by the ratio of subnational to national tax revenue, counting in the numerator only tax revenue to subnational units with the authority to change the tax rate, the tax base, or both.</t>
  </si>
  <si>
    <t>OECD.stat</t>
  </si>
  <si>
    <t>Share of autonomous tax revenue of local government divided by the general government tax revenue: Stegarescu 2005; share of total local government tax revenue divided by  the total tax revenue for all levels of government: IMF Government Finance Statistics</t>
  </si>
  <si>
    <t>lnGDPcap,lntotalhealthspending,lnalcohol,lnsmoking,meanyearsschool15+</t>
  </si>
  <si>
    <t>Decentralization of Health Care Systems and Health Outcomes: Evidence from a Natural Experiment</t>
  </si>
  <si>
    <t>Vol. 188</t>
  </si>
  <si>
    <t>Jiménez-Rubio, Dolores; García-Gómez, Pilar</t>
  </si>
  <si>
    <t>69-81</t>
  </si>
  <si>
    <t>z2017Jimenez-Rubio_Decent IMR SSM17.pdf</t>
  </si>
  <si>
    <t>10.1016/j.socscimed.2017.06.041</t>
  </si>
  <si>
    <t>Full decentralization (political and fiscal powers) is associated with about 17% lower infant mortality beginning 3 years after the decentralization reform and stabilizing after 5 years.</t>
  </si>
  <si>
    <t>n.a. (decentralization)</t>
  </si>
  <si>
    <t>Partial decentralization (without subnational control of revenues) had no effect on infant mortality</t>
  </si>
  <si>
    <t>of women at childbirth</t>
  </si>
  <si>
    <t>Instituto Nacional de Estadística, Spain</t>
  </si>
  <si>
    <t>Jiménez-Rubio and González-García 2017</t>
  </si>
  <si>
    <t>Bankauskaite et al. 2007; authors</t>
  </si>
  <si>
    <t>GDPcap,%tertiaryeduc16+,%femalesEAP,meanageatbirth</t>
  </si>
  <si>
    <t>Rodriguez et al. 2015</t>
  </si>
  <si>
    <t>Krueger et al. 2015</t>
  </si>
  <si>
    <t>Goldstein 1985</t>
  </si>
  <si>
    <t>Pieters et al. 2016</t>
  </si>
  <si>
    <t>Burchi 2011</t>
  </si>
  <si>
    <t>Halperin et al. 2009</t>
  </si>
  <si>
    <t>Plümper and Neumayer 2009</t>
  </si>
  <si>
    <t>Navia and Zweifel 2003</t>
  </si>
  <si>
    <t>Przeworski et al. 2000</t>
  </si>
  <si>
    <t>Zweifel and Navia 2000</t>
  </si>
  <si>
    <t>Rosenberg and Shvetsova 2016</t>
  </si>
  <si>
    <t>Lin 2015</t>
  </si>
  <si>
    <t>Law 2015</t>
  </si>
  <si>
    <t>Ha and Cain 2017</t>
  </si>
  <si>
    <t>Tapia Granados 2010</t>
  </si>
  <si>
    <t>Blaydes and Kayser 2011</t>
  </si>
  <si>
    <t>Safaei 2006</t>
  </si>
  <si>
    <t>Kudamatsu 2012</t>
  </si>
  <si>
    <t>Jenkins and Scanlan 2001</t>
  </si>
  <si>
    <t>Atti and Gulis 2017</t>
  </si>
  <si>
    <t>Wullert and Williamson 2016</t>
  </si>
  <si>
    <t>Selck and Deckarm 2015</t>
  </si>
  <si>
    <t>Batniji et al. 2014</t>
  </si>
  <si>
    <t>Chuang K-Y et al. 2013</t>
  </si>
  <si>
    <t>Chuang Y-C et al. 2013</t>
  </si>
  <si>
    <t>Mackenbach and Looman 2013</t>
  </si>
  <si>
    <t>Minagawa 2013</t>
  </si>
  <si>
    <t>Lin et al. 2012</t>
  </si>
  <si>
    <t>Norris 2012</t>
  </si>
  <si>
    <t>Safaei 2012</t>
  </si>
  <si>
    <t>Stamatel 2009</t>
  </si>
  <si>
    <t>Houweling et al. 2005</t>
  </si>
  <si>
    <t>Torras 2005</t>
  </si>
  <si>
    <t>Alvarez-Dardet and Franco 2006</t>
  </si>
  <si>
    <t>Franco et al. 2004</t>
  </si>
  <si>
    <t>Lake and Baum 2001</t>
  </si>
  <si>
    <t>Boone 1996</t>
  </si>
  <si>
    <t>Gough and Thomas 1994</t>
  </si>
  <si>
    <t>Vollmer and Ziegler 2009</t>
  </si>
  <si>
    <t>Tsai 2006</t>
  </si>
  <si>
    <t>Casabonne and Kenny 2012</t>
  </si>
  <si>
    <t>van der Windt and Vandoros 2017</t>
  </si>
  <si>
    <t>Bueno de Mesquita et al. 2003</t>
  </si>
  <si>
    <t>Wickrama and Mulford 1996</t>
  </si>
  <si>
    <t>Weede 1993</t>
  </si>
  <si>
    <t>Moon and Dixon 1985</t>
  </si>
  <si>
    <t>Truex 2017</t>
  </si>
  <si>
    <t>Baum and Lake 2003</t>
  </si>
  <si>
    <t>Davies 2014</t>
  </si>
  <si>
    <t>Radin 2009</t>
  </si>
  <si>
    <t>Carmignani et al. 2014</t>
  </si>
  <si>
    <t>Hanson 2015</t>
  </si>
  <si>
    <t>Stroup 2007</t>
  </si>
  <si>
    <t>Ramos 2013</t>
  </si>
  <si>
    <t>Okada 2018</t>
  </si>
  <si>
    <t>Shandra et al. 2004</t>
  </si>
  <si>
    <t>Powell-Jackson 2011</t>
  </si>
  <si>
    <t>Kaya and Cook 2010</t>
  </si>
  <si>
    <t>Rosenberg 2018</t>
  </si>
  <si>
    <t>Lappi-Seppala and Lehti 2014</t>
  </si>
  <si>
    <t>Halleröd 2013</t>
  </si>
  <si>
    <t>Gizelis 2009</t>
  </si>
  <si>
    <t>Wang et al. 2018</t>
  </si>
  <si>
    <t>Ng et al. 2016</t>
  </si>
  <si>
    <t>Hauck et al. 2016</t>
  </si>
  <si>
    <t>Shandra et al. 2005</t>
  </si>
  <si>
    <t>Shircliff and Shandra 2011</t>
  </si>
  <si>
    <t>Wigley and Akkoyunlu-Wigley 2017</t>
  </si>
  <si>
    <t>Mackenbach and McKee 2015</t>
  </si>
  <si>
    <t>Mackenbach 2013</t>
  </si>
  <si>
    <t>González-Zapata et al. 2011</t>
  </si>
  <si>
    <t>Lena and London 1993</t>
  </si>
  <si>
    <t>Baliamoune-Lutz and Boko 2013</t>
  </si>
  <si>
    <t>Kahn 2005</t>
  </si>
  <si>
    <t>Kozlov and Rosenberg 2018</t>
  </si>
  <si>
    <t>Altman and Castiglioni 2009</t>
  </si>
  <si>
    <t>McGuire 2001</t>
  </si>
  <si>
    <t>Hu et al. 2015</t>
  </si>
  <si>
    <t>Baker et al. 2018</t>
  </si>
  <si>
    <t>Palma-Solís et al. 2009</t>
  </si>
  <si>
    <t>Kato and Tanaka 2018</t>
  </si>
  <si>
    <t>Fujiwara 2015</t>
  </si>
  <si>
    <t>Young 1994</t>
  </si>
  <si>
    <t>Blakely et al. 2001</t>
  </si>
  <si>
    <t>Kaza 2003</t>
  </si>
  <si>
    <t>McGuire 2010b</t>
  </si>
  <si>
    <t>Navarro et al. 2006</t>
  </si>
  <si>
    <t>Navarro et al. 2003</t>
  </si>
  <si>
    <t>Korolev 2016</t>
  </si>
  <si>
    <t>Ng 2013</t>
  </si>
  <si>
    <t>Austin and McKinney 2016</t>
  </si>
  <si>
    <t>Scanlan 2010</t>
  </si>
  <si>
    <t>Mavisakalyan 2014</t>
  </si>
  <si>
    <t>Quamruzzaman and Lange 2016</t>
  </si>
  <si>
    <t>Swiss et al. 2012</t>
  </si>
  <si>
    <t>Macmillan et al. 2018</t>
  </si>
  <si>
    <t>Pandolfelli and Shandra 2013</t>
  </si>
  <si>
    <t>Makhlouf et al. 2017</t>
  </si>
  <si>
    <t>Pettersson 2007</t>
  </si>
  <si>
    <t>Ishnazarov and Cevik 2017</t>
  </si>
  <si>
    <t>Gillanders 2016</t>
  </si>
  <si>
    <t>Wilson 2011</t>
  </si>
  <si>
    <t>Mukherjee and Krieckhaus 2012</t>
  </si>
  <si>
    <t>Peksen 2011</t>
  </si>
  <si>
    <t>Coburn et al. 2015a</t>
  </si>
  <si>
    <t>Coburn et al. 2015b</t>
  </si>
  <si>
    <t>Coburn, Carolyn; Restivo, Michael; Shandra, John M. (a)</t>
  </si>
  <si>
    <t>Coburn, Carolyn; Restivo, Michael; Shandra, John M. (b)</t>
  </si>
  <si>
    <t>Barlow 2018</t>
  </si>
  <si>
    <t>Olper et al. 2018</t>
  </si>
  <si>
    <t>Rudra and Tirone 2017</t>
  </si>
  <si>
    <t>Lee and Izama 2015</t>
  </si>
  <si>
    <t>Shandra et al. 2011</t>
  </si>
  <si>
    <t>Moore et al. 2006</t>
  </si>
  <si>
    <t>Dietrich and Bernhard 2016</t>
  </si>
  <si>
    <t>Dawson 2010</t>
  </si>
  <si>
    <t>Sacks and Levi 2010</t>
  </si>
  <si>
    <t>Pacheco and Fletcher 2015</t>
  </si>
  <si>
    <t>Madsen 2018</t>
  </si>
  <si>
    <t>Thornhill et al. 2009</t>
  </si>
  <si>
    <t>Rodriguez 2018</t>
  </si>
  <si>
    <t>Bor 2017</t>
  </si>
  <si>
    <t>Reitan 2003</t>
  </si>
  <si>
    <t>Jacobsen 2015</t>
  </si>
  <si>
    <t>Bilal et al. 2018</t>
  </si>
  <si>
    <t>El Anshasy and Katsaiti 2015</t>
  </si>
  <si>
    <t>Edwards 2016</t>
  </si>
  <si>
    <t>Cotet and Tsui 2013</t>
  </si>
  <si>
    <t>Wigley 2017</t>
  </si>
  <si>
    <t>Beall et al. 2016</t>
  </si>
  <si>
    <t>Boulding and Wampler 2010</t>
  </si>
  <si>
    <t>Goncalves 2014</t>
  </si>
  <si>
    <t>Touchton and Wampler 2014</t>
  </si>
  <si>
    <t>Touchton et al. 2017</t>
  </si>
  <si>
    <t>Krieger et al. 2018</t>
  </si>
  <si>
    <t>Subramanian and Perkins 2010</t>
  </si>
  <si>
    <t>Jonker et al. 2017</t>
  </si>
  <si>
    <t>Lee et al. 2014</t>
  </si>
  <si>
    <t>Rodriguez et al. 2014</t>
  </si>
  <si>
    <t>Scott-Samuel et al. 2014</t>
  </si>
  <si>
    <t>Mackenbach and McKee 2013b</t>
  </si>
  <si>
    <t>Page et al. 2002</t>
  </si>
  <si>
    <t>Rodriguez-Sanz et al. 2003</t>
  </si>
  <si>
    <t>Kondrichen and Lester 1998</t>
  </si>
  <si>
    <t>Helmert et al. 2003</t>
  </si>
  <si>
    <t>Navarro and Shi 2001</t>
  </si>
  <si>
    <t>Regidor et al. 2011</t>
  </si>
  <si>
    <t>Gerring et al. 2005</t>
  </si>
  <si>
    <t>Kavanagh 2016</t>
  </si>
  <si>
    <t>Patterson 2017</t>
  </si>
  <si>
    <t>Rosenberg et al. 2018</t>
  </si>
  <si>
    <t>Bell 2011</t>
  </si>
  <si>
    <t>Mattila et al. 2013</t>
  </si>
  <si>
    <t>Acemoglu et al. 2001</t>
  </si>
  <si>
    <t>Mukherjee 2013</t>
  </si>
  <si>
    <t>Shandra et al. 2010</t>
  </si>
  <si>
    <t>Maynard 2016</t>
  </si>
  <si>
    <t>McGuire 1999</t>
  </si>
  <si>
    <t>Gibson 2017</t>
  </si>
  <si>
    <t>Young and Lyson 2001</t>
  </si>
  <si>
    <t>Murray et al. 2013</t>
  </si>
  <si>
    <t>Bellinger 2018</t>
  </si>
  <si>
    <t>Koch and Nicholson 2016</t>
  </si>
  <si>
    <t>Carlton-Ford et al. 2018</t>
  </si>
  <si>
    <t>Carlton-Ford 2010</t>
  </si>
  <si>
    <t>Joshi 2015</t>
  </si>
  <si>
    <t>Li and Wen 2005</t>
  </si>
  <si>
    <t>Chung and Muntaner 2006</t>
  </si>
  <si>
    <t>Mackenbach and McKee 2013a</t>
  </si>
  <si>
    <t>Maynard and Ong 2016</t>
  </si>
  <si>
    <t>Noble and Austin 2014</t>
  </si>
  <si>
    <t>Muntaner et al. 2002</t>
  </si>
  <si>
    <t>Indep var (Democracy)</t>
  </si>
  <si>
    <t>Indep var (Turnout, Victory Margin, ENP)</t>
  </si>
  <si>
    <t>Indep var (Turnout)</t>
  </si>
  <si>
    <t>Indep var (Participatory budgeting)</t>
  </si>
  <si>
    <t>Indep var (Turnout, Partisanship)</t>
  </si>
  <si>
    <t>Indep var (Ease of voting)</t>
  </si>
  <si>
    <t>Indep var (District magnitude)</t>
  </si>
  <si>
    <t>Indep var (Sanitarista office holding)</t>
  </si>
  <si>
    <t>Indep var (Factor, bundled with income distribution)</t>
  </si>
  <si>
    <t>Indep var (Partisanship)</t>
  </si>
  <si>
    <t>Indep var (Decentralization)</t>
  </si>
  <si>
    <t>Electoral participation (Vanhanen measure), Margin of victory (Vote share of opposition parties, Vanhanen measure)</t>
  </si>
  <si>
    <t>Indep var (Turnout, Victory margin -- Vanhanen measures)</t>
  </si>
  <si>
    <t>Indep var (Factor, bundled with corruption, military influence, terrorist deaths)</t>
  </si>
  <si>
    <t>Indep var (NGO operations)</t>
  </si>
  <si>
    <t>Indep var (Suffrage)</t>
  </si>
  <si>
    <t>Indep var (Electoral system)</t>
  </si>
  <si>
    <t>Indep var (Factor, bundled with corruption, economic liberalization, municipal autonomy as well as 7 other factors)</t>
  </si>
  <si>
    <t>Indep var (Participatory policy councils)</t>
  </si>
  <si>
    <t>Indep var (Factor including small retail establishments, membership organizations, turnout, and voluntary associations</t>
  </si>
  <si>
    <t>Moderator var (Var of Interest: Female empowerment)</t>
  </si>
  <si>
    <t>Moderator var (Var of Interest: Trade liberalization)</t>
  </si>
  <si>
    <t>Moderator var (Var of Interest: Natural resource dependency)</t>
  </si>
  <si>
    <t>Moderator var (Var of Interest: Foreign aid)</t>
  </si>
  <si>
    <t>Moderator var (Var of Interest: VAT)</t>
  </si>
  <si>
    <t>Moderator var (Var of Interest: Commodity price volatility)</t>
  </si>
  <si>
    <t>Moderator var (Var of Interest: HINGO density)</t>
  </si>
  <si>
    <t>Moderator var (Var of Interest: Economic sanctions)</t>
  </si>
  <si>
    <t>Comparative Welfare States dataset (Brady et al 2014)</t>
  </si>
  <si>
    <t>Control var (Var of Interest: Public spending on health and non-health activities)</t>
  </si>
  <si>
    <t>Control var (Var of Interest: War, peace, militarization)</t>
  </si>
  <si>
    <t>Control var (Var of Interest: Income inequality)</t>
  </si>
  <si>
    <t>Control var (Var of Interest: Neoliberalism)</t>
  </si>
  <si>
    <t>Control var (Var of Interest: Female empowerment)</t>
  </si>
  <si>
    <t>Control var (Var of Interest: Governance)</t>
  </si>
  <si>
    <t>Control var (Var of Interest: Natural resources)</t>
  </si>
  <si>
    <t>Control var (Var of Interest: Political institutions - Centripetalism)</t>
  </si>
  <si>
    <t>Control var (Var of Interest: Political institutions - ENP, disproportionality)</t>
  </si>
  <si>
    <t>Control var (Var of Interest: Political institutions - ENP)</t>
  </si>
  <si>
    <t>Control var (Var of Interest: Labor strength)</t>
  </si>
  <si>
    <t>Control var (Var of Interest: NGO density)</t>
  </si>
  <si>
    <t>Indep var (Labor strength, Partisanship)</t>
  </si>
  <si>
    <t>Dep var (Var of Interest: Disease threat)</t>
  </si>
  <si>
    <t>Dep var (Var of Interest: Health status - Infant mortality)</t>
  </si>
  <si>
    <t>Dep var (Var of Interest: Health status - Life Expectancy)</t>
  </si>
  <si>
    <t>Dep var (Var of Interest: Health status - Interaction between socioeconomic status and 10-year survivorship)</t>
  </si>
  <si>
    <t>Dep var (Var of Interest: Health status inequality -- Black vs. White)</t>
  </si>
  <si>
    <t>Indep var (Turnout, Victory Margin)</t>
  </si>
  <si>
    <t>Control var (Var of Interest: Foreign economic ties - structural adjustment loans)</t>
  </si>
  <si>
    <t>Control var (Var of Interest: Foreign economic ties - debt, trade, DFI)</t>
  </si>
  <si>
    <t>Control var (Var of Interest: Foreign economic ties - foreign aid)</t>
  </si>
  <si>
    <t>Control var (Var of Interest: Foreign economic ties - globalization)</t>
  </si>
  <si>
    <t>Control var (Var of Interest: Foreign economic ties - foreign aid vs. AIDS)</t>
  </si>
  <si>
    <t>Control var (Var of Interest: Foreign economic ties - world system position)</t>
  </si>
  <si>
    <t>Control var (Var of Interest: Foreign economic ties - trade openness)</t>
  </si>
  <si>
    <t>n.a. (DV = inequality - gender gap in life expectancy)</t>
  </si>
  <si>
    <t>n.a. (DV = inequality - IMRs across wealth quintiles)</t>
  </si>
  <si>
    <t>n.a. (DV = inequality - rural-urban gap in stunting)</t>
  </si>
  <si>
    <t>n.a. (DV = inequality - IMR across income quintiles )</t>
  </si>
  <si>
    <t>n.a. (Democ is a DV)</t>
  </si>
  <si>
    <t>Control var (Var of Interest: Political institutions - Constitutional right to health)</t>
  </si>
  <si>
    <t>Democracy is not significantly associated with U5MR. Nº observations only 91-95</t>
  </si>
  <si>
    <t>Democracy is not significantly associated with HIV/AIDS prevalence</t>
  </si>
  <si>
    <t>Democracy is not significantly associated with life expectancy in OIC countries in the years analyzed</t>
  </si>
  <si>
    <t>Democracy is associated with faster decline of NNMR, but the association is significant only at the .10 level</t>
  </si>
  <si>
    <t>Democracy is not significantly associated with U5MR</t>
  </si>
  <si>
    <t>Democracy is associated significantly with lower U5MR even controlling for lots of things. Also to a number of health spending and health service provision outcomes. However, democracy is no longer significant when an interaction term between democracy and a constitutional right to health is included alongside each variable entered separately. The interaction term is significant in the expected direction, however, suggesting that a constitutional right to health does more to reduce U5MR in democratic than in non-democratic contexts.</t>
  </si>
  <si>
    <t>Democracy is associated with lower U5MR (except when female education is controlled for)</t>
  </si>
  <si>
    <r>
      <t xml:space="preserve">Democracy is associated with slightly </t>
    </r>
    <r>
      <rPr>
        <i/>
        <sz val="12"/>
        <color theme="1"/>
        <rFont val="TimesNewRomanPSMT"/>
      </rPr>
      <t>higher</t>
    </r>
    <r>
      <rPr>
        <sz val="12"/>
        <color theme="1"/>
        <rFont val="TimesNewRomanPSMT"/>
        <family val="2"/>
      </rPr>
      <t xml:space="preserve"> U5MR</t>
    </r>
  </si>
  <si>
    <t>Democracy is not significantly associated with male mortality but is associated significantly with lower female mortality</t>
  </si>
  <si>
    <t>Democracy is associated significantly with lower neonatal, infant, and under-5 mortality</t>
  </si>
  <si>
    <t>Democracy is associated significantly with higher female life expectancy in countries whose GDP per capita is below $2500, but not in countries whose GDP per capita is above $2500</t>
  </si>
  <si>
    <t>Democracy increases life expectancy if and only if economic liberalization takes place</t>
  </si>
  <si>
    <t>Democracy is associated with lower infant (0-1) mortality, lower child (1-4) mortality, and higher life expectancy at birth.</t>
  </si>
  <si>
    <t>Democracy significantly related to lower neonatal, post-neonatal, and maternal mortality</t>
  </si>
  <si>
    <t>Democracy and press freedom are associated significantly with more healthy life expectancy in age group 20-73, for both males and females, even when controlling for GDP per capita and for health care spending as a share of GDP.</t>
  </si>
  <si>
    <t>Democracy is associated with lower infant mortality and with higher life expectancy at birth</t>
  </si>
  <si>
    <t>In the short term, democracy (Freedom House indicators averaged) has a significant but small beneficial statistical impact on cancer mortality in the new democracies of Central and Eastern Europe and the former Soviet Union. In the long run the impact of democracy was harmful, but this could be because the less democratic countries are also less affluent.</t>
  </si>
  <si>
    <t>Democracy is associated with greater life expectancy at birth, with greter healthy life expectancy at birth and at age 60, and with lower adult mortality and under-5 mortality</t>
  </si>
  <si>
    <t>The level of democracy at t-1 (both polity2, -10 to +10, and Democracy-Dictatorship, 0 or 1) is associated with lower infant mortality across 70 developing countries observed annually from 1970 and 2009. Democratic "capital" (stock), measured as % years democratic since independence or 1800 (Polity IV polity2 ≥ 1), 6% depreciation), is also associated with lower infant mortality in this universe of observations, but the magnitude of the effect is slightly smaller than that of the level of democracy at t-1, and the effect is not significant when a 6% depreciation rate is applied. However, applying a 1% depreciation rate "strengthens the significance of our results on Democratic capital" (p. 59).</t>
  </si>
  <si>
    <t>Democracy has an indirect effect, through higher economic status for women, of reducing "the number of people affected, injured, left homeless, or killed due to a flood, storm, or drought."</t>
  </si>
  <si>
    <t>More democracy, lower infant, under-5, and maternal mortality</t>
  </si>
  <si>
    <t>Foreign aid is associated with lower under-5 mortality in democracies but not in non-democracies</t>
  </si>
  <si>
    <t>Democracy associated with lower tuberculosis mortality, and "Higher concentrations of HINGOs [Health-related International Non-Governmental Organizations] within developing nations are correlated with a larger beneficial effect on tuberculosis mortality in nations with high levels of democracy versus more repressive nations."</t>
  </si>
  <si>
    <t>Trade liberalization reduces under-5 mortality more in democracies than in non-democracies</t>
  </si>
  <si>
    <t xml:space="preserve">More electoral accountability (as measured by the V-Dem Multiplicative Electoral Democracy Index, an early version of the Multiplicative Polyarchy Index), lower infant mortality. </t>
  </si>
  <si>
    <t>n.a. (DV = inequality)</t>
  </si>
  <si>
    <r>
      <t xml:space="preserve">n.a. (IV = other than democracy </t>
    </r>
    <r>
      <rPr>
        <i/>
        <sz val="12"/>
        <color theme="1"/>
        <rFont val="TimesNewRomanPSMT"/>
      </rPr>
      <t>per se</t>
    </r>
    <r>
      <rPr>
        <sz val="12"/>
        <color theme="1"/>
        <rFont val="TimesNewRomanPSMT"/>
      </rPr>
      <t>)</t>
    </r>
  </si>
  <si>
    <t>Democracy is associated with lower under-5 mortality and ameliorates the adverse effect of commodity price volatility on U5MR in commodity-dependent importers.</t>
  </si>
  <si>
    <t>Democracy is associated with lower infant mortality until "child hunger" brought in as an indep var</t>
  </si>
  <si>
    <t>Democracy is not significantly associated with infant mortality or U5MR</t>
  </si>
  <si>
    <t>Democracy is associated significantly with lower infant mortality and U5MR, but in only 1 of 4 regressions with higher life expectancy at birth</t>
  </si>
  <si>
    <t>Democracy is not significantly associated with infant mortality</t>
  </si>
  <si>
    <t>Democracy is associated with lower infant mortality and higher life expectancy when N = 450-600 but not when N = 75-236</t>
  </si>
  <si>
    <t>Democracy is associated with lower infant mortality regardless of whether world system position is controlled for. Years observed are, for voice and accountability, 1996-2000 (averaged), and, for infant mortality, 2001.</t>
  </si>
  <si>
    <t>Democracy is not associated with lower infant mortality once bureaucratic quality (ICRG) is controlled for</t>
  </si>
  <si>
    <t>Democracy in an unbalanced panel of 150 countries was unassociated with infant mortality but positively associated to the log of life expectancy under OLS and IV, but not GMM</t>
  </si>
  <si>
    <t>Democracy is associated significantly with lower infant mortality and higher life expectancy at birth</t>
  </si>
  <si>
    <t>Both participation (Vanhanen) and democratic stock (polity2) were associated with lower infant mortality and higher life expectancy at birth</t>
  </si>
  <si>
    <t>Democracy is associated significantly with lower infant mortality and U5MR in an initial specification, but not all specifications</t>
  </si>
  <si>
    <t>Average democratic deficit 1990-2000 correlated with higher MMR and infant mortality and with lower life expectancy at birth. No controls, not even for GDP per capita</t>
  </si>
  <si>
    <t>Democracy (Derbyshire dummy, FH political rights) is associated with significantly lower infant mortality</t>
  </si>
  <si>
    <t>Larger winning coalitions have higher life expectancy at birth and lower infant mortality; aspects of democracy not absorbed by winning coalition size add to these effects.</t>
  </si>
  <si>
    <t xml:space="preserve">Democracy (lagged 5 or 10 years) significantly associated with lower infant mortality provided that health services (index) is one of the controls. </t>
  </si>
  <si>
    <t>Controlling for state capacity, democracy is associated with a steeper infant mortality decline.</t>
  </si>
  <si>
    <t>Annual changes toward more democracy are associated significantly with annual changes toward lower infant mortality</t>
  </si>
  <si>
    <t>Democracy can promote policies conducive to rapid infant mortality decline even in the context of slow economic growth and high income inequality</t>
  </si>
  <si>
    <t>Democracy (Boix measure) at t-1 as well as democratic stock (Gerring measure) is associated with lower infant mortality and U5MR and with higher life expectancy</t>
  </si>
  <si>
    <t>Democracy is associated with lower infant mortality and higher life expectancy at birth, the more so the more years the democratic regime has existed</t>
  </si>
  <si>
    <t>As a predictor of infant mortality in the full sample (up to 117 countries observed over 29 years from 1984 to 2012) democracy is insignificant, or has the wrong sign, once governance (ICRG corruption, law and order, and quality of bureaucracy) is controlled for. However, "good governance seems to matter only in autocracies, while its effect is null within democracies" (p. 449).</t>
  </si>
  <si>
    <t>Democracy is associated with lower infant mortality but not significantly until interacted with various indices of economic dependency</t>
  </si>
  <si>
    <t>More political rights was associated significantly with lower infant mortality but also with lower life expectancy at birth</t>
  </si>
  <si>
    <t>Democracy is associated with lower infant mortality, especially when democracy is higher in quality. Effect holds both short-term and long-term. The coefficient on the EPI becomes significantly negative "when the EPI reaches 0.7, a point on the scale corresponding roughly with a political system in which competitive multiparty elections take place, but the ruling regime enjoys advantages owing to systematic irregularities that favor it while preventing the opposition from mounting a serious challenge. Once the threshold has been crossed, increasing political participation and competition lead unambiguously to health improvements"</t>
  </si>
  <si>
    <t>Highest infant mortality at medium levels of democracy, possibly because of instability</t>
  </si>
  <si>
    <t>Factor bundling together income distribution, political discrimination, and lack of political rights associated with higher infant mortality for level of GDP</t>
  </si>
  <si>
    <t>Union density is associated with higher infant mortality and lower life expectancy at birth and at age 65 (pp. 120-122), except when the analysis is limited to social-democratic countries (Netherlands, Denmark, Norway, Finland and Sweden), in which union density had salutary effects on all three outcomes (pp.128-129).</t>
  </si>
  <si>
    <t>Participatory budgeting institutions associated with greater spending on health and sanitation, more civil society organizations, and 11% lower infant mortality (19% lower if PB has existed for a long time)</t>
  </si>
  <si>
    <t>Voting for Reagan is associated with lower infant mortality but higher suicide rates and motor vehicle accident rates (apparently bivariate regressions)</t>
  </si>
  <si>
    <t>The Social-Democratic governments of the Nordic countries did best at achieving low levels of infant mortality.</t>
  </si>
  <si>
    <t>Scandinavian advantage in infant mortality decline preceded the social-democratic welfare state.</t>
  </si>
  <si>
    <t>Higher turnout (bivariate) and left party vote (with controls entered successively) each associated with lower infant mortality and higher life expectancy at birth for both males and females</t>
  </si>
  <si>
    <t>Voter turnout, cumulative years of government by social democratic parties, and votes for social democratic parties are each correlated with lower infant mortality and higher life expectancy at birth across the six cross-sectional comparisons, with infant mortality having generally stronger significance levels</t>
  </si>
  <si>
    <t>Neither voter turnout nor seat gap between most-seated and second most-seated parties was associated significantly with lower infant mortality</t>
  </si>
  <si>
    <t>A higher share of the population voting in a province is associated with significantly lower infant mortality (p. 33).</t>
  </si>
  <si>
    <t>Lower infant mortality, higher voter turnout (Vanhanen Measure). infant mortality proxies for cognitive ability, which affects political participation</t>
  </si>
  <si>
    <t xml:space="preserve">Pre-term births between the pre-inauguration and post-inauguration periods (January 2017 being the dividing line) rose significantly more for foreign-born Hispanic women with Mexican or Central American ancestry than for other women  </t>
  </si>
  <si>
    <t>Freedom House country rating of "Free" is associated (.10) with lower neonatal mortality, higher maternal mortality, and higher female life expectancy at birth, but not significantly associated with the stillbirth rate, infant mortality, child mortality, or female adult mortality. Freedom House country rating of "Partly Free" is associated with higher neonatal mortality (.10), lower infant mortality (.05), and higher female life expectancy at birth (.10), but not significantly associated with the stillbirth rate, child mortality, maternal mortality, or female adult mortality.</t>
  </si>
  <si>
    <t>World Bank Rule of Law Index is associated with lower stillbirth rate (.01), neonatal mortality (.01), infant mortality (.01), and child mortality (.10), as well as with higher female life expectancy at birth (.01). The Rule of Law Index was not significantly associated with either maternal mortality or female adult mortality.</t>
  </si>
  <si>
    <t>Stillbirth rate, neonatal mortality rate, infant mortality rate, under-5 mortality rate, maternal mortality rate, female adult mortality rate, female life expectancy, all apparently unlogged.</t>
  </si>
  <si>
    <t>Freedom House ("Free" 0/1, "Partly Free" 0/1)</t>
  </si>
  <si>
    <t>lnGNPcap,femaleliteracy,fertility,socsechealthsp%pubhealthsp</t>
  </si>
  <si>
    <t>Control var</t>
  </si>
  <si>
    <t>Depend var</t>
  </si>
  <si>
    <t>Indep var</t>
  </si>
  <si>
    <t>Moderator var</t>
  </si>
  <si>
    <t>Dep var (Var of Interest: Settler mortality)</t>
  </si>
  <si>
    <t>Democracy: Democracy in 1900, constraints on executive in 1900</t>
  </si>
  <si>
    <t>Partisanship: Dem v. Rep preference 2014 congressional election</t>
  </si>
  <si>
    <t>Partisanship: 2016 Rep overperf v. 2008 &amp; 2012</t>
  </si>
  <si>
    <t>Democracy: Democracy, collectivist v. individualist values, gender equality norms</t>
  </si>
  <si>
    <t>Partisanship: Trump vote, Chg Rep vote 2008-16</t>
  </si>
  <si>
    <t>Participation, turnout: (votes as share of total population)</t>
  </si>
  <si>
    <t>Participation, turnout</t>
  </si>
  <si>
    <t>Participation, turnout; partisanship: Turnout and partisan preference in 2000 (adolescents), in most recent presidential election (contemporaneous)</t>
  </si>
  <si>
    <t>Partisanship: Racial composition of the 2004 presidential electorate</t>
  </si>
  <si>
    <t>Democracy and proportional representation are associated with less unequal infant mortalities across wealth quintiles according to the relative index of inequality but not the slope index of inequality.</t>
  </si>
  <si>
    <t>Democratic stock and earliness of women's suffrage associated with smaller life expectancy gender gap</t>
  </si>
  <si>
    <t>Democracy is associated with a one-year decline in the life expectancy gender gap</t>
  </si>
  <si>
    <t>Pop health avg</t>
  </si>
  <si>
    <t>Pop health ineq</t>
  </si>
  <si>
    <r>
      <t xml:space="preserve">Democ </t>
    </r>
    <r>
      <rPr>
        <i/>
        <sz val="12"/>
        <color theme="1"/>
        <rFont val="TimesNewRomanPSMT"/>
      </rPr>
      <t>per se</t>
    </r>
  </si>
  <si>
    <t>Democ-rel var</t>
  </si>
  <si>
    <t>Electoral participation (turnout), electoral competition (victory margin, effective number of parties)</t>
  </si>
  <si>
    <t>Electoral participation (turnout)</t>
  </si>
  <si>
    <t>Political institutions (Decentralization, fiscal, political, fiscal and political)</t>
  </si>
  <si>
    <t>Political institutions (Decentralization, fiscal: share of autonomous tax revenue of local government divided by the general government tax revenue; share of total local government tax revenue divided by  the total tax revenue for all levels of government)</t>
  </si>
  <si>
    <t>Democracy (component of factor: Taylor and Jodice index of political discrimination in 1960 and 1975; Freedom House Political Rights averaged 1973-1979; bundled in a factor with income distribution. No FH data for early 1960s analysis).</t>
  </si>
  <si>
    <t>Democracy (component of factor: Polity IV Democracy, Polity IV Autocracy, Freedom House Political Rights, Freedom House Civil Liberties, Corruption Perception Index (Transparency Int'l), Political Terror Scale (US Dept State, Amnesty Int'l), military officers in government from Database of Political Institutions)</t>
  </si>
  <si>
    <t>Democracy (component of factor: structural pluralism, "a factor score composed of 4 items: small retail establishments, membership organizations, percentage voting in national elections, and voluntary associations."</t>
  </si>
  <si>
    <t>Democracy (component of factor: political pluralism, a factor including 7  dimensions arguably subsumable under democracy bundled with corruption, economic liberalization, and municipal autonomy)</t>
  </si>
  <si>
    <t>Democracy stock (democracy level was not tested) is associated significantly (P ≥ .01) with lower infant mortality. Unitarism (the opposite of federalism) and parliamentarism (the opposite of presidentialism) are each associated with lower infant mortality. Proportional representation is associated with higher infant mortality, but the coefficient falls far short of statistical significance (p. 134)</t>
  </si>
  <si>
    <t>Democracy stock (democracy level was not tested) is associated significantly (P ≥ .01) with lower infant mortality</t>
  </si>
  <si>
    <t>Democracy level and democracy increase are each associated with lower infant mortality</t>
  </si>
  <si>
    <t>Democracy is associated significantly with lower infant mortality and with higher life expectancy at birth, controlling for GDP per capita</t>
  </si>
  <si>
    <t>Democracy as measured by polity2 is associated significantly with higher life expectancy in 32.1 percent of specifications and with lower infant mortality in 36.5 percent of specifications. Democracy as measured (0/1) by Geddes, Wright, and Franz (2012) is associated significantly with higher life expectancy in 27.0 percent of specifications and with lower infant mortality in 9.3 percent of specifications.</t>
  </si>
  <si>
    <t>The Polity IV Democracy indicator is unrelated to hunger avoidance (i.e., in the individual part of the multilevel study, self-reported never in the past year lacking adequate food (0/1)), but the Freedom House Political Rights and Civil Liberties measures are each associated with hunger avoidance, measured in the same way.</t>
  </si>
  <si>
    <t>Democracy: Polity2 (both level and trichotomized, not clear at what levels), FH civil liberties. Turnout (% voting-eligible population that voted): IDEA; IFES. Democracy and turnout each measured as the eight-year average of each indicator from 2004 to 2012.</t>
  </si>
  <si>
    <t>The Freedom House Civil Liberties index (averaged 2004-2012) was associated with greater progress from 1990 to 2010 at reducing both under-5 mortality and maternal mortality. However, neither voter turnout nor the polity2 democracy score (both level and trichotomized) was associated significantly with greater progress from 1990 to 2010 at reducing either under-5 mortality or maternal mortality</t>
  </si>
  <si>
    <t xml:space="preserve">"Government effectiveness, not democracy, is associated with improvements in mortality." This assertion seems to be contradicted by the data in the appendix, which shows that the polity2 score is associated at the .10 level with lower adult mortality (for males as well as females measured separately) and at the .05 level with lower under-5 mortality, although not even at the .10 level with lower maternal mortality (the coefficient on maternal mortality was negative, however). The World Bank voice and accountability index, however, was not significantly associated either with lower under-5 mortality or lower maternal mortality. This information is from p. 7 (Appendix Table 2) of the online appendix.  </t>
  </si>
  <si>
    <t>Democracy is associated with lower under-5 mortality in sub-Saharan Africa but with higher under-5 mortality  in non-sub-Saharan African countries,  controlling for baseline under-5 mortality and socioeconomic variables. The number of time periods observed varies widely depending on the country (appendix). The number of time periods stipulated here to have been observed (5) is based on 208 observations ÷ 46 countries.</t>
  </si>
  <si>
    <t>% years democratic 1900-2012 (V-Dem indicator) or 1900-2007 (Boix dichotomous indicator), 10% depreciation</t>
  </si>
  <si>
    <r>
      <t xml:space="preserve">Contestation measured by the V-Dem Lexical Index of Electoral Democracy (LIED) is associated with </t>
    </r>
    <r>
      <rPr>
        <i/>
        <sz val="12"/>
        <color theme="1"/>
        <rFont val="Times New Roman"/>
        <family val="1"/>
      </rPr>
      <t>higher</t>
    </r>
    <r>
      <rPr>
        <sz val="12"/>
        <color theme="1"/>
        <rFont val="Times New Roman"/>
        <family val="1"/>
      </rPr>
      <t xml:space="preserve"> infant mortality until LIED reaches levels achieved by full democracies, in which higher LIED is indeed associated with lower infant mortality. The Multiplicative Electoral Democracy Index (MEDI), measured as a stock variable, is associated with lower infant mortality only after MEDI reaches fairly high levels. Stock is measured as the percentage of years democratic 1900-2012 (V-Dem indicator) or 1900-2007 (Boix dichotomous indicator), applying a 10% annual depreciation rate. Corruption stock is associated significantly with a </t>
    </r>
    <r>
      <rPr>
        <i/>
        <sz val="12"/>
        <color theme="1"/>
        <rFont val="Times New Roman"/>
        <family val="1"/>
      </rPr>
      <t>higher</t>
    </r>
    <r>
      <rPr>
        <sz val="12"/>
        <color theme="1"/>
        <rFont val="Times New Roman"/>
        <family val="1"/>
      </rPr>
      <t xml:space="preserve"> infant mortality level.</t>
    </r>
  </si>
  <si>
    <t>A democratic transition is associated with a significant reduction in under-5 mortality (U5MR) in 9 of 24 countries for which a synthetic control could be generated. The effect increased over time and was higher in countries with initially higher U5MR. In no country did U5MR increase significantly after a democratic transition.</t>
  </si>
  <si>
    <t>Greater electoral proportionality was associated with lower infant mortality and higher life expectancy at birth, and with a more beneficial effect of health care spending on infant mortality and life expectancy at birth. The effective number of parliamentary parties was associated significantly (.01) with lower infant mortality and higher life expectancy at birth.</t>
  </si>
  <si>
    <r>
      <t xml:space="preserve">Democracy stock as measured by the annual average since 1900 of MEDI, the V-Dem Multiplicative Electoral Democracy Index, is associated with lower infant mortality (the authors apply a 10 percent depreciation rate the stock caclulation). However, the </t>
    </r>
    <r>
      <rPr>
        <i/>
        <sz val="12"/>
        <color theme="1"/>
        <rFont val="TimesNewRomanPSMT"/>
      </rPr>
      <t>level</t>
    </r>
    <r>
      <rPr>
        <sz val="12"/>
        <color theme="1"/>
        <rFont val="TimesNewRomanPSMT"/>
      </rPr>
      <t xml:space="preserve"> of MEDI in each year is not significatly associated with lower infant mortality</t>
    </r>
    <r>
      <rPr>
        <sz val="12"/>
        <color theme="1"/>
        <rFont val="TimesNewRomanPSMT"/>
        <family val="2"/>
      </rPr>
      <t xml:space="preserve">. Electoral competition matters more than aspects of civilian empowerment (individual liberty, political equality, female empowerment, civil society, deliberation). Continuous indicators of democracy perform better than binary indicators. The five components of MEDI interact with one another; if any one is zero, MEDI is zero. Public health expenditures as a share of GDP mediate the association between MEDI and infant mortality. Adding corruption stock does not reduce the significance (.01) of the MEDI stock variable. </t>
    </r>
  </si>
  <si>
    <t>Across 179 countries observed annually from 1975 to 2012, Patterson (2017) found that electoral fraud -- allegations of electoral irregularities "serious enough to affect the outcome of elections" (Cruz, Keefer, and Scartascini 2018: 17) -- was associated with higher infant mortality and lower life expectancy, controlling for regime type, regime tenure, population, landlockedness, world region, and a time trend -- but not controlling for GDP per capita, which Patterson (2017) interpreted as a mediating variable, but which is also widely regarded as a co-determinant of population health. When GDP per capita (log transformed) was added as a predictor, electoral fraud was no longer associated significantly with either life expectancy or infant mortality.</t>
  </si>
  <si>
    <t>Infant mortality was lower among democracies. Democracy measure: Dichotomous-minimalist (Alvarez, Cheibub, Limongi, Przeworski 1999)</t>
  </si>
  <si>
    <t>Democracy is associated with significantly lower infant mortality in the same year, compared to a counterfactual.Democracy measure: Dichotomous-minimalist (Alvarez, Cheibub, Limongi, Przeworski 1999)</t>
  </si>
  <si>
    <t>"Our fourth analysis shows that removing free and fair elections from the democratic experience variable [V-Dem Multiplicitave Polyarchy Index, stock 1900- with 1% depreciation] resulted in the negative association between that variable and age-standardised mortality from cardiovascular diseases, transport injuries, tuberculosis, and total non-communicable diseases no longer being statistically significant. By contrast, removal of each of the other elements of the democratic experience index—suffrage, free expression, freedom of association, and elected executives—did not significantly alter the association between democracy and age-standardised mortality from these causes" (p. 1635)."Elected executives" is the element of the V-Dem Multiplicitive Polyarchy Index that corresponds to the simple presence of elections (minimalist conception similar to that of Alvarez, Cheibub, Limongi, and Przeworski 1999 or Cheibub, Gandhi, and Vreeland 2010.</t>
  </si>
  <si>
    <t xml:space="preserve">Neither the Democracy-Dictatorship Index (Alvarez, Cheibub, Limongi, and Przeworski 1999; Cheibub, Gandhi, and Vreeland 2010) nor the polity2 score (each entered separately) survived the extreme bound analysis as predictors of life expectancy or infant mortality, each apparently unlogged. Each fell short based on the criterion of 95% of density function of estimates being on one side of zero. However, of 43 variables predicting life expectancy, the Democracy-Dictatorship Index had the highest fraction of iterations significant (but only 83% of the coefficients were to the right of 0), with polity2 8th (only 69% of the coefficients were to the right of 0) and the World  Bank Voice and Accountability Index 20th (only 79% of the coefficients were to the right of 0). Of 41 variables predicting infant mortality, the Democracy-Dictatorship Index had the 6th highest fraction of iterations significant (but only 83% of the coefficients were to the left of 0), with polity2 16th (but only 75% of the coefficients were to the left of 0) and the World  Bank Voice and Accountability Index 20th (but only 69% of the coefficients were to the left of 0). </t>
  </si>
  <si>
    <t>No indicator of good governance survived the extreme bound analysis as predictors of life expectancy or infant mortality, each apparently unlogged. The good governance indicators fared more poorly than the democracy indicators Of 43 variables predicting life expectancy, the World  Bank Voice and Accountability Index (arguably an indicator of democracy rather than good governance) ranked 20th (significant in only 46% of regressions, with only 79% of the coefficients to the right of 0), the World  Bank Regulatory Quality Index 27th (significant in only 25% of regressions, with 52% of the coefficients to the right of 0), and the World  Bank Control of Corruption Index 41st (significant in only 1% of regressions, with 67% of the coefficients to the right of 0). Of 41 variables predicting infant mortality, the World Bank Voice and Accountability Index ranked 20th (significant in only 65% of regressions, with only 66% of the coefficients to the left of 0), the World  Bank Regulatory Quality Index 23rd (significant in only 56% of regressions, with only 79% of the coefficients to the left of 0), and the World  Bank Control of Corruption Index 41st (significant in only 7% of regressions, with only 85% of the coefficients to the left of 0) .</t>
  </si>
  <si>
    <t>Left power, on its own, is associated with a higher "child" (under-5) mortality rate in 132 low- and middle-income countries observed annually from 1976 to 2005. However, democratic regimes with strong leftist power have even lower infant mortality than democratic regimes without strong leftist power, hence "the beneficial effect of democracy on the child mortality rate is strongest under a fully leftist government" (p. 278-279).</t>
  </si>
  <si>
    <t>Democracy, on its own (Cheibub, Gandhi, and Vreeland 2010 dichotmous/minimalist measure), is associated with a lower "child" (under-5) mortality rate across 132 low- and middle-income countries observed annually from 1976 to 2005. Democratic regimes with strong leftist power have even lower infant mortality than democratic regimes without strong leftist power, hence "the beneficial effect of democracy on the child mortality rate is strongest under a fully leftist government" (p. 278-279).</t>
  </si>
  <si>
    <t>Population health is better in democracies than in authoritarian regimes, especially in regimes that have legislative elections with proportional representation. Democracies are defined as regimes in which "free and fair elections determine choice of leadership" in both the executive and legislature. Competitive autocracies are defined as regimes in which elections determine choice of leadership in one of the two branches. Closed autocracies are defined as regimes in which elections determine choice of leadership in neither of the two branches.</t>
  </si>
  <si>
    <t>Democracy (Cheibub, Gandhi, and Vreeland 2010 dichotmous/minimalist measure) is associated significantly with lower mortality from infectious diseases and tuberculosis, but with higher mortality from cancer and cardiovascular disease -- controlling for a couple of interaction variables involving autocracy. Autocracies with high adult (15-64) labor participation have lower mortality from infectious diseases, tuberculosis, and diabetes, which affect primarily younger people. Democracy was lagged one year behind the disease mortality outcome except when the dependent variable is infectious diseases, in which case the democracy observation is contemporaneous with the infectious disease mortality outcome.</t>
  </si>
  <si>
    <t>Democracy as measured by polity2 was associated with lower infant and under-5 mortality, but not with higher life expectancy at birth. The Democracy-Dictatorship Index (Alvarez, Cheibub, Limongi, and Przeworski 1999) was associated with lower infant and under-5 mortality and with higher life expectancy at birth, but none of the three coefficients was significant. Neither democracy as measured by polity2 or democracy as measured by the Democracy-Dictatorship Index was associated significantly with greater improvement from 1975-84 to 1995-98 in infant mortality, under-5 mortality, or life expectancy at birth.</t>
  </si>
  <si>
    <t>Voter turnout is not significantly associated either with lower infant mortality or with higher life expectancy at birth. Moreover, although the coefficient of turnout is negative (as expected) when the dependent variable is infant mortality, the coefficient of turnout is (unexpectedly) positive when the dependent variable is life expectancy at birth.</t>
  </si>
  <si>
    <t>Democratic stock is associated with lower infant mortality (.01) and with higher life expectancy at birth (.01). Voter turnout (Vanhanen measure) is associated with lower infant mortality (.05) and with higher life expectancy at birth (.01) (p. 603).</t>
  </si>
  <si>
    <t>Individuals in 7 states with "low" voter turnout were 62% more likely than individuals in 9 states with "high" voter turnout to report being in "fair" or "poor" health (as opposed to being in "excellent," "very good," or "good" health) (p. 102).</t>
  </si>
  <si>
    <t>Democracy (average 1960-1992 Polity III democracy score) had no significant association with life expectancy level in 1993 (p. 19).</t>
  </si>
  <si>
    <t>Labor union strength in 1994 had no significant association with infant mortality level in 1996 or life expectancy level in 1993, but was associated significantly with slower life expectancy rise and infant mortality decline 1960-1994.</t>
  </si>
  <si>
    <r>
      <t xml:space="preserve">Corruption stock (10% depreciation) is associated with </t>
    </r>
    <r>
      <rPr>
        <i/>
        <sz val="12"/>
        <color theme="1"/>
        <rFont val="TimesNewRomanPSMT"/>
      </rPr>
      <t>higher</t>
    </r>
    <r>
      <rPr>
        <sz val="12"/>
        <color theme="1"/>
        <rFont val="TimesNewRomanPSMT"/>
      </rPr>
      <t xml:space="preserve"> infant mortality (higher corruption number = more corruption, see V-Dem v6 codebook, p. 66). Coefficient on MEDI stock still significant in the presence of corruption stock. Of the five components of the MEDI index, clean elections is the most important. "We generate stock variables for each of the five components [of MEDI] using a ten percent annual depreciation rate (replicating our benchmark measure of MEDI). We then regress IMR [the infant mortality rate against each of the components in our benchmark model. As expected, only the core component, Clean Elections, predicts lowered infant mortality" (p. 24). A country's historical stock of "extensive suffrage," in isolation from other components of electoral democracy (an elected executive, clean elections, freedom of association, and free expression), was associated significantly with </t>
    </r>
    <r>
      <rPr>
        <i/>
        <sz val="12"/>
        <color theme="1"/>
        <rFont val="TimesNewRomanPSMT"/>
      </rPr>
      <t>higher</t>
    </r>
    <r>
      <rPr>
        <sz val="12"/>
        <color theme="1"/>
        <rFont val="TimesNewRomanPSMT"/>
      </rPr>
      <t xml:space="preserve"> infant mortality  (p. 24). Their conclusion was not, however, that extensive suffrage is bad for population health, but rather that "the ingredients of electoral democracy have important interactive effects." </t>
    </r>
    <r>
      <rPr>
        <sz val="12"/>
        <color theme="1"/>
        <rFont val="TimesNewRomanPSMT"/>
        <family val="2"/>
      </rPr>
      <t>Gapminder IMR data is highly dubious especially before 1960. MEDI measure seems to incorporate some "empowerment" measures. Also tests stock measures based on several V-Dem empowerment indices, polity2, UDS (Pernstien et al. 2010), contestation and inclusiveness (Miller 2015), Boix, Miller &amp; Rosato (2013), Bernhard, Nordstrom &amp; Reenock (2001)</t>
    </r>
  </si>
  <si>
    <t>"...media freedom is negatively associated with under-5 mortality, but it does not achieve statistical significance. This is consistent with our claim that media freedom does not affect child health independently of democracy, but rather modifies the impact of democracy... the salutary effect of media freedom on under-5 mortality is dependent upon the presence of a sufficient level of competitive participation... the greater communication openness produced by democratic states enhances the government's ability to improve child health" (p. 242). Only countries with populations ≥ 250,000 included in the analysis</t>
  </si>
  <si>
    <t xml:space="preserve">Democracy is associated with lower under-5 mortality, especially when media freedom is high  </t>
  </si>
  <si>
    <t>More democracy is associated with lower infant and under-5 mortality and with higher life expectancy at birth. "...the null hypothesis that the coefficients on the three types of democracies [parliamentary, mixed, and presidential] are equal cannot be rejected at the conventional significance level" (p. 313).</t>
  </si>
  <si>
    <t>Constitutional right to health is significantly related to lower under-5 mortality, even controlling for democracy and lots of other things</t>
  </si>
  <si>
    <t>Compared to the tertile of countries with the lowest proportion of "free" years 1972-2005 [Freedom House status indicator], and controlling for GNI per capita, the income Gini tertile, total government spending, and the health share of total government spending, the tertile of countries with the highest proportion of "free" years 1972-2005 were 7% more likely to be in the tertile of countries with the highest life expectancy, 20% more likely to be in the tertile of countries with the lowest infant mortality, 26% more likely to be in the tertile of countries with the lowest maternal mortality, and 4% more likely to be in the tertile of countries with the lowest proportion of low-birthweight births</t>
  </si>
  <si>
    <t>No measure of democracy (continuous level, dichotomous, stock, stock^2) is associated significantly with reported diarrhea in the last two weeks or with weight for age.</t>
  </si>
  <si>
    <t>"...a country’s contemporary level of democracy has only a weak association with improved human development [operationalized as the natural log of the infant mortality rate] while a country’s historical experience with democracy has a strong and robust influence on human development. We conclude that democracy advances human development, but only when considered as a historical (‘‘stock’’) phenomenon" (Gerring, Thacker, and Alfaro 2012: 2).</t>
  </si>
  <si>
    <t>Democracy averaged over 1980-1999 is significantly associated with slightly better individual health [measured by a composite factor] averaged over 2000-2005, even controlling for instability. However, democracy is not associated significantly with a better health system. They find that democracy leads to higher income leads to health.</t>
  </si>
  <si>
    <t>Across 25 European countries from 1960 to 1990, current democracy (polity2 from Quality of Government dataset, with some observations imputed from Freedom House data), but not cumulative democracy (cumulative polity2 count starting in 1946, with polity2 scaled 0 to 20), was associated with higher life expectancy for both men and women. Across 25 European countries from 1987 to 2010, cumulative democracy (cumulative polity2 count starting in 1970, with polity2 scaled 0 to 20) but not current democracy (polity2 from Quality of Government dataset, with some observations imputed from Freedom House data), was associated significantly with higher life expectancy for men and not quite significantly with higher life expectancy for women.</t>
  </si>
  <si>
    <t>Long-term democratic experience (1900-1990) but not short-term democratic practice (1980-1990) is associated with lower infant mortality.</t>
  </si>
  <si>
    <t>Democratic level (polity2) and democratic stock (natural log of number of years since 1900 that country has been "democratic" (Polity &gt; 0?)) are each associated with lower infant and under-five mortality.</t>
  </si>
  <si>
    <t>Neither democracy level nor democracy stock is associated significantly with lower infant or under-5 mortality once fixed effects are taken into account and once missing data are imputed.</t>
  </si>
  <si>
    <t xml:space="preserve">Civil liberties are associated significantly with lower life expectancy at birth, but only absent an interaction effect with trade. Political rights and rule of law are unassociated with life expectancy at birth. These associations are not really commented on, however. </t>
  </si>
  <si>
    <t>Neither democracy level in 1975 nor change in democracy level from 1975 to 2005 is associated significantly with change in the log of the under-5 mortality rate from 1975 to 2005.</t>
  </si>
  <si>
    <t>Union density in 1994 had a significant bivariate correlation with lower mortality for males and females aged 1-14 and 15-44 and for males (but not females) aged 65+, as well as with lower mortality from unintentional injury for persons of both genders under (but not over) age 44, lower homicide rates and infectious disease deaths for both genders, and higher rates of death from stroke for males. Union density in 1994 was not associated, however, with male or female life expectancy at birth, death rates for many other diseases, or suicides.</t>
  </si>
  <si>
    <t>Dep var (Var of Interest: Health status - Disease prevalence)</t>
  </si>
  <si>
    <t>Dep var (Var of Interest: War casualties)</t>
  </si>
  <si>
    <t>Dep var (Var of Interest: Health status - Age-specific mortality, Health status inequality (rich/poor) of life expectancy)</t>
  </si>
  <si>
    <t>Dep var (Var of Interest: Health status - Self-rated)</t>
  </si>
  <si>
    <t>Dep var (Var of Interest: Parasite prevalence)</t>
  </si>
  <si>
    <t>Democracy is not significantly associated with lower infant or under-5 mortality, orwith higher life expectancy at birth</t>
  </si>
  <si>
    <t>A country that scored 1 standard deviation above the median on life expectancy in 1940 would score 2.8 points better on polity2 in 1940 and 6.9 points better in 1970.</t>
  </si>
  <si>
    <t>Among 64 ex-colonies, lower levels of mortality among European-born soldiers, sailors, and bishops between the 17th and 19th centuries were associated with higher levels of democracy in 1900 (Polity III measure) and of constraints on the executive in 1900 (Polity III measure).</t>
  </si>
  <si>
    <t>Study 1 (Universe: 31 countries with data on authoritarian values from Meloen in Dekker et al. 1996): "the ecological prevalence of infectious diseases predicts the individual authoritarian personalities of people living within that ecological region, and these individual-level dispositions in turn give rise to (and sustain) authoritarian systems of governance" (p. 4). Study 2 (N = 90 cultural populations with data on authoritarian values and parasite prevalence): "these results support the parasite stress hypothesis, with both the authoritarian composite measure and all but one of its twelve constituent parts producing convergent results. These results also suggest that the prevalence of a disease-irrelevant threat—famine—may also uniquely encourage authoritarian political governance" (p. 5).</t>
  </si>
  <si>
    <t>Across 169 countries observed between 2000 and 2007, higher levels of parasite stress were associated with less democratic, more highly authoritarian political systems (bivariate correlation coefficients &gt; .45, probability of sampling error &lt;.001). These relationships remained statistically significant when controlling for measures of economic development and economic inequality (as assessed by a country’s GDP per capita and Gini coefficient respectively) (p. 2).</t>
  </si>
  <si>
    <t xml:space="preserve">Across 2764 US counties observed from 1999 to 2016, a rise in all-cause mortality among whites aged 45-54 from the period 1999-2005 to the period 2009-2015 was a strong predictor of whether counties that had voted for the Democratic presidential candidate in 2008 and 2012 would vote for the Republican candidate in 2016. In 417 counties in which the Democratic candidate won all three times, all-cause mortality among whites aged 45-54 fell by an average of 16 per 100,000. In 190 counties in which the Democratic presidential candidate won in 2008 and 2012 but the Republican candidate won in 2016, all-cause mortality among whites aged 45-54 rose by an average of 11 per 100,000. The difference was significant at better than the .001 level. Also, county life expectancy inequality between the richest and poorest income quartiles averaged over the years 2001-2014 was significantly higher both in counties in which the Republican candidate won all three times (2008, 2012, 2016) and in counties in which the Democratic candidate won in 2008 and 2012 but the Republican candidate won in 2016 (p. 35). </t>
  </si>
  <si>
    <t>Across 3141 US counties, "changes in county life expectancy from 1980 to 2014 were strongly negatively associated with Trump’s vote share, with less support for Trump in counties experiencing greater survival gains. Counties in which life expectancy stagnated or declined saw a 10-percentage-point increase in the Republican vote share between 2008 and 2016" (p. 1560).</t>
  </si>
  <si>
    <t>Participation, non-turnout: A summary index of participation (range 0–4), constructed from 9 types of non-electoral participation classified into 3 different subscales: (1) volunteering, (2) attending meetings, and (3) giving money [to political campaigns]" (Rodriguez 2018: 40)</t>
  </si>
  <si>
    <t>Blacks die off from the electorate at highest rates relative to whites during the ages of highest turnout. Several races would have gone Democratic instead of Republican if Blacks had survived at the same rate as whites. we calculate 2.7 million excess deaths among US blacks (ages 0-84 years) from 1970 to 2004 in the 32 study states plus the District of Columbia... Considering that the total US black populationwas 22.6 million in 1970 and 36.1 million in 2004, this number represents 20% of the total national black population growth in this period... The total number of black deaths would have been reduced from 8.5 million to 5.8 million if blacks faced the same mortality schedules as whites... Of the 2.7 million black excess deaths, we project a total of 1.87 million hypothetical survivors to 2004, 1.74 million of voting age, about 1 million of whom would have been voters... This number represents 7.9% of the national black vote in the election... Because black Americans vote overwhelmingly Democratic, black excess mortality disproportionally diminishes the Democratic Party voting base. According to our calculations, Democratic presidential candidate John Kerry lost 86.6% of the total number of all black votes lost to black excess mortality e or about 900,000 votes e while Republican candidate George W. Bush lost about 13.4%, or 140,000, of these votes... we estimate that between 1970 and 2004 the outcomes of 7 close senate elections, and of 11 close gubernatorial elections would have been reversed from Republican to Democratic victors with the addition of black hypothetical survivors alone" (pp. 196-197)</t>
  </si>
  <si>
    <t>Interaction between socioeconomic status and 10-year survivorship, self-reported health</t>
  </si>
  <si>
    <t>Study info: Year of publication</t>
  </si>
  <si>
    <t>Study info: Authors</t>
  </si>
  <si>
    <t>Study info: Author-Date Citation</t>
  </si>
  <si>
    <t>Study info: Study title</t>
  </si>
  <si>
    <t>Study info: Journal title or book, volume, working paper, or thesis info</t>
  </si>
  <si>
    <t>Study info: Journal volume</t>
  </si>
  <si>
    <t>Study info: Journal issue</t>
  </si>
  <si>
    <t>Study info: Journal pages</t>
  </si>
  <si>
    <t>Study info: Journal month of publication</t>
  </si>
  <si>
    <t>Study info: Filename in Cambridge Elements Sources folder</t>
  </si>
  <si>
    <t>Study info: DOI (digital object identifier)</t>
  </si>
  <si>
    <t>Study info: Web of Science Accession Number</t>
  </si>
  <si>
    <t>Study info: PubMed ID</t>
  </si>
  <si>
    <t>Universe of cases: Narrative description</t>
  </si>
  <si>
    <t>Universe of cases: Unit of analysis -- country, subnational unit, village, time period, NGO service area, presidential admininstration, multilevel, or individual</t>
  </si>
  <si>
    <t>Universe of cases: Years observed (first to last, e.g., 1980-2009, or first &amp; last, e.g., 1980/2009)</t>
  </si>
  <si>
    <t>Universe of cases: Number of units compared ("N")</t>
  </si>
  <si>
    <t>Universe of cases: In multilevel analyses, individual (or lowest-level) N</t>
  </si>
  <si>
    <t>Universe of cases: Frequency of observations: Narrative description</t>
  </si>
  <si>
    <t>Universe of cases: Number of time periods compared ("T")</t>
  </si>
  <si>
    <t>Study findings about democracy: Narrative description</t>
  </si>
  <si>
    <r>
      <t xml:space="preserve">Study findings about democracy </t>
    </r>
    <r>
      <rPr>
        <b/>
        <i/>
        <sz val="10"/>
        <color rgb="FF000000"/>
        <rFont val="Times New Roman"/>
        <family val="1"/>
      </rPr>
      <t xml:space="preserve">per se </t>
    </r>
    <r>
      <rPr>
        <b/>
        <sz val="10"/>
        <color rgb="FF000000"/>
        <rFont val="Times New Roman"/>
        <family val="1"/>
      </rPr>
      <t xml:space="preserve">as an independent, control, or moderator variable when the outcome to be explained is an indicator of overall population health (rather than a population health inequality): 1 = democ. </t>
    </r>
    <r>
      <rPr>
        <b/>
        <i/>
        <sz val="10"/>
        <color rgb="FF000000"/>
        <rFont val="Times New Roman"/>
        <family val="1"/>
      </rPr>
      <t>per se</t>
    </r>
    <r>
      <rPr>
        <b/>
        <sz val="10"/>
        <color rgb="FF000000"/>
        <rFont val="Times New Roman"/>
        <family val="1"/>
      </rPr>
      <t xml:space="preserve"> signif. &amp; beneficial for pop. health; 0 = democ. </t>
    </r>
    <r>
      <rPr>
        <b/>
        <i/>
        <sz val="10"/>
        <color rgb="FF000000"/>
        <rFont val="Times New Roman"/>
        <family val="1"/>
      </rPr>
      <t>per se</t>
    </r>
    <r>
      <rPr>
        <b/>
        <sz val="10"/>
        <color rgb="FF000000"/>
        <rFont val="Times New Roman"/>
        <family val="1"/>
      </rPr>
      <t xml:space="preserve"> insignif., -1 = democ. </t>
    </r>
    <r>
      <rPr>
        <b/>
        <i/>
        <sz val="10"/>
        <color rgb="FF000000"/>
        <rFont val="Times New Roman"/>
        <family val="1"/>
      </rPr>
      <t>per se</t>
    </r>
    <r>
      <rPr>
        <b/>
        <sz val="10"/>
        <color rgb="FF000000"/>
        <rFont val="Times New Roman"/>
        <family val="1"/>
      </rPr>
      <t xml:space="preserve"> signif. &amp; harmful; mixed = democ. </t>
    </r>
    <r>
      <rPr>
        <b/>
        <i/>
        <sz val="10"/>
        <color rgb="FF000000"/>
        <rFont val="Times New Roman"/>
        <family val="1"/>
      </rPr>
      <t>per se</t>
    </r>
    <r>
      <rPr>
        <b/>
        <sz val="10"/>
        <color rgb="FF000000"/>
        <rFont val="Times New Roman"/>
        <family val="1"/>
      </rPr>
      <t xml:space="preserve"> signif. but only in some analyses, n.a. = not applic.)</t>
    </r>
  </si>
  <si>
    <t>Study findings about governance: 1 = govnce. signif. &amp; beneficial for pop. health; 0 = govnce. insignif., -1 = govnce. signif. &amp; harmful; mixed = govnce. signif. &amp; beneficial in some analyses, n.a. = independent variables do not include an indicator of good governance)</t>
  </si>
  <si>
    <t>Study findings about the effect of democracy on health when good governance is added to a model in which democracy was found to be significant: 1 = democracy still beneficial or changed to beneficial, -1 = democracy still harmful or changed to harmful, 0 = inclusion of governance made democracy no longer beneficial (or harmful); n.t. = impact of democracy never tested in the absence of good governance.</t>
  </si>
  <si>
    <t>Study findings in general: Narrative description (including significant other findings, comments, etc. )</t>
  </si>
  <si>
    <t>Dependent variable source: Narrative description</t>
  </si>
  <si>
    <t>Dependent variable: Mortality: Stillbirth rate? 1 = yes</t>
  </si>
  <si>
    <t>Dependent variable: Mortality: Neonatal or post-neonatal mortality rate? 1 = yes</t>
  </si>
  <si>
    <t>Dependent variable: Mortality: Infant (0-1) mortality rate? 1 = yes</t>
  </si>
  <si>
    <t>Dependent variable: Mortality: Child (1-5) mortality rate? 1 = yes</t>
  </si>
  <si>
    <t>Dependent variable: Mortality: Under-five (0-5) mortality rate? 1 = yes</t>
  </si>
  <si>
    <t>Dependent variable: Mortality: Life expectancy at birth? 1 = yes</t>
  </si>
  <si>
    <t>Dependent variable: Mortality: Cause-specific mortality? 1 = yes</t>
  </si>
  <si>
    <t>Dependent variable: Mortality: Maternal mortality ratio? 1 = yes</t>
  </si>
  <si>
    <t>Dependent variable: Mortality: Adult (ages 15-64) mortality rate? 1 = yes</t>
  </si>
  <si>
    <t>Dependent variable: Mortality: Healthy Life Expectancy or Disability Adjusted Life Years? 1 = yes</t>
  </si>
  <si>
    <t>Dependent variable: Mortality: Gross mortality rate, crude death rate? 1 = yes</t>
  </si>
  <si>
    <t>Dependent variable: Mortality: Age-specific or age-standardized mortality rate? 1 = yes</t>
  </si>
  <si>
    <t>Dependent variable: Mortality: Number of mortality variables predicted</t>
  </si>
  <si>
    <t>Dependent variable: Mortality: At least one mortality variable predicted? 1 = yes</t>
  </si>
  <si>
    <t>Dependent variable: Mortality: Transformation. "Untransformed" unless type of transformation explicitly discussed or obvious from descriptive statistics</t>
  </si>
  <si>
    <t>Dependent variable: Mortality: Cross-country: Mortality indicator observed across countries? 1 = yes</t>
  </si>
  <si>
    <t>Dependent variable: Mortality: Cross-country: Source: World Bank (WDI, WDR, unspecified)? 1 = yes</t>
  </si>
  <si>
    <t>Dependent variable: Mortality: Cross-country: Source: Childmortality.org? 1 = yes</t>
  </si>
  <si>
    <t>Dependent variable: Mortality: Cross-country: Source: Interagency Group for Child Mortality Estimation? 1 = yes</t>
  </si>
  <si>
    <t>Dependent variable: Mortality: Cross-country: Source: Hill, Pande, Mahy, and Jones 1999? 1 = yes</t>
  </si>
  <si>
    <t>Dependent variable: Mortality: Cross-country: Source: Gapminder, Gapminder &amp; Clio-infra via V-Dem? 1 = yes</t>
  </si>
  <si>
    <t>Dependent variable: Mortality: Cross-country: Source: UN Demographic Yearbook, UN World Population Prospects, or UN Population Division? 1 = yes</t>
  </si>
  <si>
    <t>Dependent variable: Mortality: Cross-country: Source: United Nations Development Programme? 1 = yes</t>
  </si>
  <si>
    <t>Dependent variable: Mortality: Cross-country: Source: United Nations other ("United Nations," UN Millenium Development Goals, etc.)? 1 = yes</t>
  </si>
  <si>
    <t>Dependent variable: Mortality: Cross-country: Source: UNICEF? 1 = yes</t>
  </si>
  <si>
    <t>Dependent variable: Mortality: Cross-country: Source: World Health Organization? 1 = Yes</t>
  </si>
  <si>
    <t>Dependent variable: Mortality: Cross-country: Source: Institute for Health Metrics Evaluation or Global Burden of Disease Projet? 1 = yes</t>
  </si>
  <si>
    <t>Dependent variable: Mortality: Cross-country: Source: Demographic and Health Surveys? 1 = yes</t>
  </si>
  <si>
    <t>Dependent variable: Mortality: Cross-country: Source: Centre for Research on the Epidemiology of Disasters International Disaster Database (CRED-EM)? 1 = yes</t>
  </si>
  <si>
    <t>Dependent variable: Mortality: Cross-country: Source: US Government (Census Bureau, CIA, CDC Nat'l Center for Health Statistics, etc.)? 1 = yes</t>
  </si>
  <si>
    <t>Dependent variable: Mortality: Cross-country: Source: OECD? 1 = yes</t>
  </si>
  <si>
    <t>Dependent variable: Mortality: Cross-country: Source: Human Mortality Database (mortality.org)? 1 = yes</t>
  </si>
  <si>
    <t>Dependent variable: Mortality: Cross-country: Source: Other? 1 = yes</t>
  </si>
  <si>
    <t>Dependent variable: Mortality: Cross-country: Source: Not given? 1 = yes</t>
  </si>
  <si>
    <t>Dependent variable: Mortality: Cross-country: Source: Number of mortality sources drawn upon</t>
  </si>
  <si>
    <t>Independent variable: Narrative Description</t>
  </si>
  <si>
    <t>Independent variable: Is an independent variable good governance (with a coefficient reported), and the dependent variable an overall indicator of population health? 1 = yes</t>
  </si>
  <si>
    <t>Independent variable: Governance measure: subjective or objective, narrative description</t>
  </si>
  <si>
    <t>Democracy role: Independent variable, dependent variable, control variable, or moderating variable?</t>
  </si>
  <si>
    <t>Democracy role: Independent variable, dependent variable, control variable, or moderating variable (with additional information about variable)?</t>
  </si>
  <si>
    <t>Democracy measure: Democracy overall: level? 1 = yes</t>
  </si>
  <si>
    <t>Democracy measure: Democracy overall: change or transition? 1 = yes</t>
  </si>
  <si>
    <t>Democracy measure: Democracy subdimension: democracy stock? 1 = yes</t>
  </si>
  <si>
    <t>Democracy measure: Democracy subdimension: democracy stock: Narrative description (coded only if independent variable is democracy itself, rather than, e.g., partisanship; and only if dependent variable is an overall health outcome, rather than a health inequality)</t>
  </si>
  <si>
    <t>Democracy measure: Democracy subdimension: democracy stock: First year in the set of years over which democracy stock is calculated (Democracy stock must = 1 to be coded)</t>
  </si>
  <si>
    <t>Democracy measure: Democracy subdimension: democracy stock: Depreciation rate (percentage by which each successive year depreciates in the calculation of a subsequent year's democratic stock level (Democracy stock must = 1 to be coded).</t>
  </si>
  <si>
    <t>Democracy measure: Democracy subdimension: electoral contestation? 1 = yes</t>
  </si>
  <si>
    <t>Democracy measure: Democracy subdimension: electoral contestation, fairness of elections? 1 = yes</t>
  </si>
  <si>
    <t>Democracy measure: Democracy subdimension: electoral contestation, margin of victory? 1 = yes</t>
  </si>
  <si>
    <t>Democracy measure: Democracy subdimension: electoral participation? 1 = yes</t>
  </si>
  <si>
    <t>Democracy measure: Democracy subdimension: electoral participation, suffrage? 1 = yes</t>
  </si>
  <si>
    <t>Democracy measure: Democracy subdimension: electoral participation, voter turnout? 1 = yes</t>
  </si>
  <si>
    <t>Democracy measure: Democracy subdimension: electoral participation, ease of voting? 1 = yes</t>
  </si>
  <si>
    <t>Democracy measure: Democracy subdimension: non-electoral participation? 1 = yes</t>
  </si>
  <si>
    <t>Democracy measure: Democracy subdimension: non-electoral participation, participatory budgeting or policy councils in Brazil? 1 = yes</t>
  </si>
  <si>
    <t>Democracy measure: Democracy subdimension: social and political organizations permitted by the freedom to assemble and associate? 1 = yes</t>
  </si>
  <si>
    <t>Democracy measure: Democracy subdimension: social and political organizations permitted by the freedom to assemble and associate, number of parties? 1 = yes</t>
  </si>
  <si>
    <t>Democracy measure: Democracy subdimension: social and political organizations permitted by the freedom to assemble and associate, left- or right- party membership, vote, seats, or governance? 1 = yes</t>
  </si>
  <si>
    <t>Democracy measure: Democracy subdimension: social and political organizations permitted by the freedom to assemble and associate, labor unions? 1 = yes</t>
  </si>
  <si>
    <t>Democracy measure: Democracy subdimension: social and political organizations permitted by the freedom to assemble and associate, NGOs? 1 = yes</t>
  </si>
  <si>
    <t>Democracy measure: Democracy subdimension: social and political organizations permitted by the freedom to assemble and associate, issue networks? 1 = yes</t>
  </si>
  <si>
    <t>Democracy measure: Democracy subdimension: freedom of expression? 1 = yes</t>
  </si>
  <si>
    <t>Democracy measure: Democracy subdimension: freedom of expression, mass media freedom in general? 1 = yes</t>
  </si>
  <si>
    <t>Democracy measure: Democracy subdimension: freedom of expression, publicity to social statistics and health crises? 1 = yes</t>
  </si>
  <si>
    <t>Democracy measure: Democracy subdimension: type of democratic institutions? 1 = yes</t>
  </si>
  <si>
    <t>Democracy measure: Democracy subdimension: type of democratic institutions, electoral system (plurality v. proportional or district magnitude)? 1 = yes</t>
  </si>
  <si>
    <t>Democracy measure: Democracy subdimension: type of democratic institutions, exec/leg institutions (parl. v. pres)? 1 = yes</t>
  </si>
  <si>
    <t>Democracy measure: Democracy subdimension: decentralization? 1 = yes</t>
  </si>
  <si>
    <t>Democracy measure: Democracy subdimension: centripetalism (parliamentarism + proportional representation + unitarism)? 1 = yes</t>
  </si>
  <si>
    <t>Democracy measure: Democracy subdimension: constitutional right to health? 1 = yes</t>
  </si>
  <si>
    <t>Democracy source: Narrative description</t>
  </si>
  <si>
    <t>Democracy source: Polity integer value? 1 = yes</t>
  </si>
  <si>
    <t>Democracy source: Freedom House civil liberties, political rights, both, press freedom? 1 = yes</t>
  </si>
  <si>
    <t>Democracy source: Freedom House dichtomized or trichotomized? 1 = yes</t>
  </si>
  <si>
    <t>Democracy source: Polity and Freedom House combined? 1 = yes</t>
  </si>
  <si>
    <t>Democracy source: Vanhanen? 1 = yes</t>
  </si>
  <si>
    <t>Democracy source: Alvarez, Cheibub, Limongi, Przeworski 1999 (ACLP)? 1 = yes</t>
  </si>
  <si>
    <t>Democracy source: Cheibub, Gandhi, Vreeland 2010 (CGV)? 1 = yes</t>
  </si>
  <si>
    <t>Democracy source: ACLP and CGV combined? 1 = yes</t>
  </si>
  <si>
    <t>Democracy source: Bollen? 1 = yes</t>
  </si>
  <si>
    <t>Democracy source: Boix, Miller, and Rosato 2013? 1 = yes</t>
  </si>
  <si>
    <t>Democracy source: Pemstein, Meserve, Melton 2010 (Unified Democracy Score)? 1 = yes</t>
  </si>
  <si>
    <t>Democracy source: Economist Intelligence Unit? 1 = yes</t>
  </si>
  <si>
    <t>Democracy source: Hadenius, Teorell, and Wahman? 1 = yes</t>
  </si>
  <si>
    <t>Democracy source: Varieties of Democracy Project (V-Dem)? 1 = yes</t>
  </si>
  <si>
    <t>Democracy source: Derbyshire and Derbyshire? 1 = yes</t>
  </si>
  <si>
    <t>Democracy source: Number of cross-national democracy datasets used in main (non-sensitivity) analyses</t>
  </si>
  <si>
    <t>Method: Narrative description</t>
  </si>
  <si>
    <t>Method: Bivariate correlation? 1 = yes</t>
  </si>
  <si>
    <t>Method: Cross-sectional regression? 1 = yes</t>
  </si>
  <si>
    <t>Method: Structural equation modeling of cross-sectional or long-difference variation? 1 = yes</t>
  </si>
  <si>
    <t>Method: Logit or probit? 1 = yes</t>
  </si>
  <si>
    <t>Method: Time series (single unit)? 1 = yes</t>
  </si>
  <si>
    <t>Method: Time-Series Cross-Sectional? 1 = yes</t>
  </si>
  <si>
    <t>Method: Heckman Two-Step? 1 = yes</t>
  </si>
  <si>
    <t>Method: Synthetic Control Method? 1 = yes</t>
  </si>
  <si>
    <t xml:space="preserve">Scimago journal classification: Social Sciences [Mediterranean Politics, Research &amp; Politics own coding] </t>
  </si>
  <si>
    <t xml:space="preserve">Scimago journal classification: Medicine </t>
  </si>
  <si>
    <t xml:space="preserve">Scimago journal classification: Arts/Humanities </t>
  </si>
  <si>
    <t xml:space="preserve">Scimago journal classification: Economics </t>
  </si>
  <si>
    <t xml:space="preserve">Scimago journal classification: Business </t>
  </si>
  <si>
    <t xml:space="preserve">Scimago journal classification: Psychology </t>
  </si>
  <si>
    <t>Scimago journal classification: Agriculture, Biology</t>
  </si>
  <si>
    <t>Scimago journal classification: Environmental Science</t>
  </si>
  <si>
    <t>Scimago journal classification: Engineering</t>
  </si>
  <si>
    <t>Study impact: Google Scholar citations on December 11-12, 2018</t>
  </si>
  <si>
    <t>Study impact: Google Scholar citations on July 14-17, 2019</t>
  </si>
  <si>
    <t>Study impact: Journal H-index (SJR 2017)</t>
  </si>
  <si>
    <t>Study impact: Citations per year</t>
  </si>
  <si>
    <t>Housekeeping: 191-study sequence</t>
  </si>
  <si>
    <t>Housekeeping: Older sequence</t>
  </si>
  <si>
    <t>Housekeeping: Oldest sequence (includes Web of Science studies that did not make the cut on reading)</t>
  </si>
  <si>
    <t>Study findings about democratic level: Shorthand (coded as in Variable 3.3) in 18 cross-national studies comparing the population health impact of democratic stock to democratic level at the country level.</t>
  </si>
  <si>
    <t>Study findings about democracy or a democracy-related indicator: Coded as in Variable 3.3</t>
  </si>
  <si>
    <t>Study findings about democratic stock: Shorthand (coded as in Variable 3.3) in 18 cross-national studies comparing the population health impact of democratic stock to democratic level at the country level.</t>
  </si>
  <si>
    <t>Dependent variable: Mortality: Life expectancy at age 15 (HIV free) or at age 65? 1 = yes</t>
  </si>
  <si>
    <t>Study info: How study found: J = Journal IDd in Web of Science search, JWMID = McGuire added, SSM etc. = added through search of a particular journal (SSM = Social Science and Medicine)</t>
  </si>
  <si>
    <t>Caclulation of absolute changes</t>
  </si>
  <si>
    <t>Difference in differences</t>
  </si>
  <si>
    <t>Difference in differences (time/ethnicity)</t>
  </si>
  <si>
    <t>Observe raw data</t>
  </si>
  <si>
    <t>Method: Observe raw data, calculate absolute or percentage changes, or compare means? 1 = yes</t>
  </si>
  <si>
    <t>Generalized least squares</t>
  </si>
  <si>
    <t>Heckman Two-Step</t>
  </si>
  <si>
    <t>Two-stage least squares</t>
  </si>
  <si>
    <t>Correlation (bivariate regression)</t>
  </si>
  <si>
    <t>Method: Difference in differences? 1 = yes</t>
  </si>
  <si>
    <t>Universe of cases: Compares countries? 1 = yes (includes multilevel studies in which one of the levels is country)</t>
  </si>
  <si>
    <t>Democracy measure: Democracy subdimension: democracy stock: measured as total experience starting in year X ("X"), or as consecutive years leading up to year Y ("Y")?</t>
  </si>
  <si>
    <t>0, 5, or 10 periods (years)</t>
  </si>
  <si>
    <t>Short-term democratic practice: polity2 score (democracy minus autocracy + 10) averaged over the previous 10 years; Long-term democratic experience: polity2 score (democracy minus autocracy + 10) averaged over the previous 90 years</t>
  </si>
  <si>
    <t>Lag on independent variable varies</t>
  </si>
  <si>
    <t>Method: Lagged independent variable. How many periods or years is democracy or the democracy-related variable lagged behind the outcome variable? (coded only if democracy role = independent variable)</t>
  </si>
  <si>
    <t>Method: Lagged dependent variable. Is a lagged dependent variable used as an independent variable, and if so, how many periods or years is it lagged behind the dependent variable? (coded only if democracy role = independent variable)</t>
  </si>
  <si>
    <t>5 yrs, 10 yrs to construct the synthetic controls</t>
  </si>
  <si>
    <t>Indep var democracy stock</t>
  </si>
  <si>
    <t>Indep var, democracy stock, measured in 1995, dep var change 1995-2015</t>
  </si>
  <si>
    <t>Independent variable: Are (1) the units of analysis countries, (2) the independent variable of interest democracy, and (3) the dependent variable an overall population health indicator? 1 = yes</t>
  </si>
  <si>
    <t>Dependent variable: Narrative description</t>
  </si>
  <si>
    <t>Dependent variable: broad classification: either (1) population health average, (2) population health inequality, (3) democracy per se, or (4) democracy-related variable</t>
  </si>
  <si>
    <t>Control Variable in a cross-country study with democracy as an independent variable (98 studies total): Economic well-being: GDP/GNI per capita logged?</t>
  </si>
  <si>
    <t>Control Variable in a cross-country study with democracy as an independent variable (98 studies total): Economic well-being: GDP/GNI per capita, no log transformation indicated</t>
  </si>
  <si>
    <t>Control Variable in a cross-country study with democracy as an independent variable (98 studies total): Economic well-being: Growth of GDP/GNI or of GDP/GNI per capita, output gap</t>
  </si>
  <si>
    <t>Control Variable in a cross-country study with democracy as an independent variable (98 studies total): Economic well-being: Income inequality (Gini, percent of income to various quintiles, deciles, etc</t>
  </si>
  <si>
    <t>Control Variable in a cross-country study with democracy as an independent variable (98 studies total): Economic well-being: Unemployment</t>
  </si>
  <si>
    <t>Control Variable in a cross-country study with democracy as an independent variable (98 studies total): Economic well-being: Inflation</t>
  </si>
  <si>
    <t>Control Variable in a cross-country study with democracy as an independent variable (98 studies total): Economic well-being: Financial crisis dummy</t>
  </si>
  <si>
    <t>Control Variable in a cross-country study with democracy as an independent variable (98 studies total): Economic well-being: Domestic investment</t>
  </si>
  <si>
    <t>Control Variable in a cross-country study with democracy as an independent variable (98 studies total): Economic structure: Agriculture value-added</t>
  </si>
  <si>
    <t>Control Variable in a cross-country study with democracy as an independent variable (98 studies total): Economic structure: Agricultural imports or exports</t>
  </si>
  <si>
    <t>Control Variable in a cross-country study with democracy as an independent variable (98 studies total): Economic structure: Exports as a share of GDP</t>
  </si>
  <si>
    <t>Control Variable in a cross-country study with democracy as an independent variable (98 studies total): Economic structure: Weak sectoral links, economic sector inequality</t>
  </si>
  <si>
    <t>Control Variable in a cross-country study with democracy as an independent variable (98 studies total): Economic policy: Free market orientation, "economic freedom," [post-communist] "economic reform"</t>
  </si>
  <si>
    <t>Control Variable in a cross-country study with democracy as an independent variable (98 studies total): Overall Well-Being: Composite indices (HDI)</t>
  </si>
  <si>
    <t>Control Variable in a cross-country study with democracy as an independent variable (98 studies total): Fixed effects etc.: Unit fixed effects</t>
  </si>
  <si>
    <t>Control Variable in a cross-country study with democracy as an independent variable (98 studies total): Fixed effects etc.: World region dummy variable (≥ 1 regional dummy; includes OECD)</t>
  </si>
  <si>
    <t>Control Variable in a cross-country study with democracy as an independent variable (98 studies total): Fixed effects etc.: Spatial auto-correlation: average value of DV in region, among neighbors</t>
  </si>
  <si>
    <t>Control Variable in a cross-country study with democracy as an independent variable (98 studies total): Fixed effects etc.: Time fixed effects</t>
  </si>
  <si>
    <t>Control Variable in a cross-country study with democracy as an independent variable (98 studies total): Fixed effects etc.: Time trend</t>
  </si>
  <si>
    <t>Control Variable in a cross-country study with democracy as an independent variable (98 studies total): Fixed effects etc.: Dummy for year before 1995, etc.</t>
  </si>
  <si>
    <t>Control Variable in a cross-country study with democracy as an independent variable (98 studies total): Population: Total population (logged or unlogged)</t>
  </si>
  <si>
    <t>Control Variable in a cross-country study with democracy as an independent variable (98 studies total): Population: Urban or rural % population</t>
  </si>
  <si>
    <t>Control Variable in a cross-country study with democracy as an independent variable (98 studies total): Population: Population density</t>
  </si>
  <si>
    <t>Control Variable in a cross-country study with democracy as an independent variable (98 studies total): Population: Population % of working age, ≤ 13, ≥ 65; dependency ratio</t>
  </si>
  <si>
    <t>Control Variable in a cross-country study with democracy as an independent variable (98 studies total): Population: Total aged 15-24</t>
  </si>
  <si>
    <t>Control Variable in a cross-country study with democracy as an independent variable (98 studies total): Population: Males aged 15-29</t>
  </si>
  <si>
    <t>Control Variable in a cross-country study with democracy as an independent variable (98 studies total): Population: Population growth</t>
  </si>
  <si>
    <t>Control Variable in a cross-country study with democracy as an independent variable (98 studies total): Population: Fertility rate, total</t>
  </si>
  <si>
    <t>Control Variable in a cross-country study with democracy as an independent variable (98 studies total): Population: Fertility rate, adolescent (age 15-19)</t>
  </si>
  <si>
    <t>Control Variable in a cross-country study with democracy as an independent variable (98 studies total): Population: Number of refugees received</t>
  </si>
  <si>
    <t>Control Variable in a cross-country study with democracy as an independent variable (98 studies total): Conflict: Internal ("civil war," "ethnic conflict," "genocide," "political stability and absence of violence")</t>
  </si>
  <si>
    <t>Control Variable in a cross-country study with democracy as an independent variable (98 studies total): Conflict: External ("international war" etc</t>
  </si>
  <si>
    <t>Control Variable in a cross-country study with democracy as an independent variable (98 studies total): Conflict: Overall ("instability" or "political violence" or "armed conflict" or "conflict" or "civil conflict")</t>
  </si>
  <si>
    <t>Control Variable in a cross-country study with democracy as an independent variable (98 studies total): Military: Public spending on military</t>
  </si>
  <si>
    <t>Control Variable in a cross-country study with democracy as an independent variable (98 studies total): Military: Morale and loyalty</t>
  </si>
  <si>
    <t>Control Variable in a cross-country study with democracy as an independent variable (98 studies total): State capacity, subjective indicator: Corruption, level or control of</t>
  </si>
  <si>
    <t>Control Variable in a cross-country study with democracy as an independent variable (98 studies total): State capacity, subjective indicator: Rule of law (WB), "Law and Order" (ICRG)</t>
  </si>
  <si>
    <t>Control Variable in a cross-country study with democracy as an independent variable (98 studies total): State capacity, subjective indicator: Regulatory quality (WB), "Bureaucratic Quality" (ICRG)</t>
  </si>
  <si>
    <t>Control Variable in a cross-country study with democracy as an independent variable (98 studies total): State capacity, subjective indicator: Autonomy from foreign powers</t>
  </si>
  <si>
    <t>Control Variable in a cross-country study with democracy as an independent variable (98 studies total): State capacity, subjective indicator: Composite indicator of state capacity ("government effectiveness," WB Governance Indicators)</t>
  </si>
  <si>
    <t>Control Variable in a cross-country study with democracy as an independent variable (98 studies total): State capacity, objective indicator: Government spending or consumption or revenue, % GDP</t>
  </si>
  <si>
    <t>Control Variable in a cross-country study with democracy as an independent variable (98 studies total): State capacity, objective indicator: State history index (Bockstette et al.)</t>
  </si>
  <si>
    <t>Control Variable in a cross-country study with democracy as an independent variable (98 studies total): State capacity, objective indicator: Census frequency (Centeno 2012, Soifer 2013)</t>
  </si>
  <si>
    <t>Control Variable in a cross-country study with democracy as an independent variable (98 studies total): State capacity, objective indicator: size of shadow economy</t>
  </si>
  <si>
    <t>Control Variable in a cross-country study with democracy as an independent variable (98 studies total): State capacity, number of state capacity-related variables used</t>
  </si>
  <si>
    <t>Control Variable in a cross-country study with democracy as an independent variable (98 studies total): International economic relations: Globalization index</t>
  </si>
  <si>
    <t>Control Variable in a cross-country study with democracy as an independent variable (98 studies total): International economic relations: Foreign direct investment as % GDP, FDI stock</t>
  </si>
  <si>
    <t>Control Variable in a cross-country study with democracy as an independent variable (98 studies total): International economic relations: Foreign trade or exports % GDP, terms of trade, etc</t>
  </si>
  <si>
    <t>Control Variable in a cross-country study with democracy as an independent variable (98 studies total): International economic relations: Foreign debt % GDP, debt service % GDP, external debt stocks</t>
  </si>
  <si>
    <t>Control Variable in a cross-country study with democracy as an independent variable (98 studies total): International economic relations: Primary commodity exporter dummy</t>
  </si>
  <si>
    <t>Control Variable in a cross-country study with democracy as an independent variable (98 studies total): International economic relations: Manufactured exports or imports as share of GDP</t>
  </si>
  <si>
    <t>Control Variable in a cross-country study with democracy as an independent variable (98 studies total): International economic relations: Commodity concentration</t>
  </si>
  <si>
    <t>Control Variable in a cross-country study with democracy as an independent variable (98 studies total): International economic relations: IMF conditionality index</t>
  </si>
  <si>
    <t>Control Variable in a cross-country study with democracy as an independent variable (98 studies total): International economic relations: World Bank funding</t>
  </si>
  <si>
    <t>Control Variable in a cross-country study with democracy as an independent variable (98 studies total): Nutrition: Calorie availability, share of population with insufficient calories</t>
  </si>
  <si>
    <t>Control Variable in a cross-country study with democracy as an independent variable (98 studies total): Nutrition: Undernourishment prevalence</t>
  </si>
  <si>
    <t>Control Variable in a cross-country study with democracy as an independent variable (98 studies total): Nutrition: Obesity prevalence</t>
  </si>
  <si>
    <t>Control Variable in a cross-country study with democracy as an independent variable (98 studies total): Nutrition: Vitamin A supplementation</t>
  </si>
  <si>
    <t>Control Variable in a cross-country study with democracy as an independent variable (98 studies total): Nutrition: Share of population affected by famine, deaths from malnutrition</t>
  </si>
  <si>
    <t>Control Variable in a cross-country study with democracy as an independent variable (98 studies total): Schooling: Literacy or illiteracy, both sexes</t>
  </si>
  <si>
    <t>Control Variable in a cross-country study with democracy as an independent variable (98 studies total): Schooling: Literacy or illiteracy, female</t>
  </si>
  <si>
    <t>Control Variable in a cross-country study with democracy as an independent variable (98 studies total): Schooling: Literacy or illiteracy, male</t>
  </si>
  <si>
    <t>Control Variable in a cross-country study with democracy as an independent variable (98 studies total): Schooling: Literacy or illiteracy, gender gap</t>
  </si>
  <si>
    <t>Control Variable in a cross-country study with democracy as an independent variable (98 studies total): Schooling: Mean or median years, both sexes</t>
  </si>
  <si>
    <t>Control Variable in a cross-country study with democracy as an independent variable (98 studies total): Schooling: Mean years, female</t>
  </si>
  <si>
    <t>Control Variable in a cross-country study with democracy as an independent variable (98 studies total): Schooling: Mean years, male</t>
  </si>
  <si>
    <t>Control Variable in a cross-country study with democracy as an independent variable (98 studies total): Schooling: Mean years, labor force</t>
  </si>
  <si>
    <t>Control Variable in a cross-country study with democracy as an independent variable (98 studies total): Schooling: Pre-primary enrollment</t>
  </si>
  <si>
    <t>Control Variable in a cross-country study with democracy as an independent variable (98 studies total): Schooling: Primary enrollment, both sexes</t>
  </si>
  <si>
    <t>Control Variable in a cross-country study with democracy as an independent variable (98 studies total): Schooling: Primary enrollment, female</t>
  </si>
  <si>
    <t>Control Variable in a cross-country study with democracy as an independent variable (98 studies total): Schooling: Primary enrollment, male</t>
  </si>
  <si>
    <t>Control Variable in a cross-country study with democracy as an independent variable (98 studies total): Schooling: Primary enrollment in private schools, both sexes</t>
  </si>
  <si>
    <t>Control Variable in a cross-country study with democracy as an independent variable (98 studies total): Schooling: Secondary enrollment, both sexes</t>
  </si>
  <si>
    <t>Control Variable in a cross-country study with democracy as an independent variable (98 studies total): Schooling: Secondary enrollment, female</t>
  </si>
  <si>
    <t>Control Variable in a cross-country study with democracy as an independent variable (98 studies total): Schooling: Secondary enrollment, male</t>
  </si>
  <si>
    <t>Control Variable in a cross-country study with democracy as an independent variable (98 studies total): Schooling: Tertiary enrollment, both sexes</t>
  </si>
  <si>
    <t>Control Variable in a cross-country study with democracy as an independent variable (98 studies total): Schooling: Tertiary enrollment, female</t>
  </si>
  <si>
    <t>Control Variable in a cross-country study with democracy as an independent variable (98 studies total): Schooling: Tertiary enrollment, male</t>
  </si>
  <si>
    <t>Control Variable in a cross-country study with democracy as an independent variable (98 studies total): Schooling: Primary completion, both sexes</t>
  </si>
  <si>
    <t>Control Variable in a cross-country study with democracy as an independent variable (98 studies total): Schooling: Primary completion, female</t>
  </si>
  <si>
    <t>Control Variable in a cross-country study with democracy as an independent variable (98 studies total): Schooling: Tertiary degree, both sexes</t>
  </si>
  <si>
    <t>Control Variable in a cross-country study with democracy as an independent variable (98 studies total): Schooling: UNDP measure of schooling</t>
  </si>
  <si>
    <t>Control Variable in a cross-country study with democracy as an independent variable (98 studies total): Schooling: Duration in years of secondary entrollment</t>
  </si>
  <si>
    <t>Control Variable in a cross-country study with democracy as an independent variable (98 studies total): Schooling: Children out of school per capita</t>
  </si>
  <si>
    <t>Control Variable in a cross-country study with democracy as an independent variable (98 studies total): Schooling: Primary school pupil-teacher ratio</t>
  </si>
  <si>
    <t>Control Variable in a cross-country study with democracy as an independent variable (98 studies total): Schooling: Public education spending as share of GDP</t>
  </si>
  <si>
    <t>Control Variable in a cross-country study with democracy as an independent variable (98 studies total): Health status: Life expectancy or an age-specific mortality rate</t>
  </si>
  <si>
    <t>Control Variable in a cross-country study with democracy as an independent variable (98 studies total): Health status: Alcohol consumption, both sexes</t>
  </si>
  <si>
    <t>Control Variable in a cross-country study with democracy as an independent variable (98 studies total): Health behavior: Smoking, female</t>
  </si>
  <si>
    <t>Control Variable in a cross-country study with democracy as an independent variable (98 studies total): Health behavior: Smoking, male</t>
  </si>
  <si>
    <t>Control Variable in a cross-country study with democracy as an independent variable (98 studies total): Health care utilization: Percentage of births attended by trained health staff</t>
  </si>
  <si>
    <t>Control Variable in a cross-country study with democracy as an independent variable (98 studies total): Health care utilization: Percentage of pregnant women receiving prenatal care</t>
  </si>
  <si>
    <t>Control Variable in a cross-country study with democracy as an independent variable (98 studies total): Health care utilization: Percentage of children immunized (measles, DPT)</t>
  </si>
  <si>
    <t>Control Variable in a cross-country study with democracy as an independent variable (98 studies total): Health care provision: Health sector quality index, health services index</t>
  </si>
  <si>
    <t>Control Variable in a cross-country study with democracy as an independent variable (98 studies total): Health care resources: Hospital beds per unit population</t>
  </si>
  <si>
    <t>Control Variable in a cross-country study with democracy as an independent variable (98 studies total): Health care resources: Doctors per unit population (logged or unlogged)</t>
  </si>
  <si>
    <t>Control Variable in a cross-country study with democracy as an independent variable (98 studies total): Health care resources: Nurses and/or midwives per unit population</t>
  </si>
  <si>
    <t>Control Variable in a cross-country study with democracy as an independent variable (98 studies total): Health care spending: total, private share, or public share; or per capita; or percentage of GDP or budget</t>
  </si>
  <si>
    <t>Control Variable in a cross-country study with democracy as an independent variable (98 studies total): Social policy: "Social security" spending</t>
  </si>
  <si>
    <t>Control Variable in a cross-country study with democracy as an independent variable (98 studies total): Culture: Percent Muslim, predominantly Muslim population</t>
  </si>
  <si>
    <t>Control Variable in a cross-country study with democracy as an independent variable (98 studies total): Culture: Percent Catholic</t>
  </si>
  <si>
    <t>Control Variable in a cross-country study with democracy as an independent variable (98 studies total): Culture: Ethnic, religious, and/or linguistic fractionalization, diversity; "economic discrimination" (?)</t>
  </si>
  <si>
    <t>Control Variable in a cross-country study with democracy as an independent variable (98 studies total): Culture: Percentage of population not speaking the country's official language</t>
  </si>
  <si>
    <t>Control Variable in a cross-country study with democracy as an independent variable (98 studies total): Political system: Government is communist</t>
  </si>
  <si>
    <t>Control Variable in a cross-country study with democracy as an independent variable (98 studies total): Political system: Government is controlled by left (or right) party</t>
  </si>
  <si>
    <t>Control Variable in a cross-country study with democracy as an independent variable (98 studies total): Political system: Decentralization dummy variable</t>
  </si>
  <si>
    <t>Control Variable in a cross-country study with democracy as an independent variable (98 studies total): Political system: autonomy from foreign governments in making domestic policy</t>
  </si>
  <si>
    <t>Control Variable in a cross-country study with democracy as an independent variable (98 studies total): Historical legacy: Year of independence</t>
  </si>
  <si>
    <t>Control Variable in a cross-country study with democracy as an independent variable (98 studies total): Historical legacy: Legal origin dummy, British colonial legacy</t>
  </si>
  <si>
    <t>Control Variable in a cross-country study with democracy as an independent variable (98 studies total): Natural resources: Arable land</t>
  </si>
  <si>
    <t>Control Variable in a cross-country study with democracy as an independent variable (98 studies total): Natural resources: Cereal yield, crop production index</t>
  </si>
  <si>
    <t>Control Variable in a cross-country study with democracy as an independent variable (98 studies total): Natural resources: Fuels and metals as share of GDP</t>
  </si>
  <si>
    <t>Control Variable in a cross-country study with democracy as an independent variable (98 studies total): Natural resources: Oil rents, oil and gas income as share of GDP or per capita, oil exporter dummy</t>
  </si>
  <si>
    <t>Control Variable in a cross-country study with democracy as an independent variable (98 studies total): Geography: Land area (logged or untransformed)</t>
  </si>
  <si>
    <t>Control Variable in a cross-country study with democracy as an independent variable (98 studies total): Geography: Tropical location or weather, temperate climate, percent land area with tropical climate</t>
  </si>
  <si>
    <t>Control Variable in a cross-country study with democracy as an independent variable (98 studies total): Geography: Latitude, absolute value</t>
  </si>
  <si>
    <t xml:space="preserve">Control Variable in a cross-country study with democracy as an independent variable (98 studies total): Geography: average distance to the nearest ice-free coast </t>
  </si>
  <si>
    <t>Control Variable in a cross-country study with democracy as an independent variable (98 studies total): Geography: Malaria ecology</t>
  </si>
  <si>
    <t>Control Variable in a cross-country study with democracy as an independent variable (98 studies total): Geography: Natural disaster vulnerability</t>
  </si>
  <si>
    <t>Control Variable in a cross-country study with democracy as an independent variable (98 studies total): Geography: Rainfall, precipitation</t>
  </si>
  <si>
    <t>Control Variable in a cross-country study with democracy as an independent variable (98 studies total): Geography: Elevation (dummy for 1000 meters above sea level?)</t>
  </si>
  <si>
    <t>Control Variable in a cross-country study with democracy as an independent variable (98 studies total): Geography: Water availability, drinkable water per capita</t>
  </si>
  <si>
    <t>Control Variable in a cross-country study with democracy as an independent variable (98 studies total): Vehicles: Vehicles per capita</t>
  </si>
  <si>
    <t>Control Variable in a cross-country study with democracy as an independent variable (98 studies total): Vehicles: Motorcycles as % vehicles</t>
  </si>
  <si>
    <t>Control Variable in a cross-country study with democracy as an independent variable (98 studies total): Infrastructure: Access to an improved water source</t>
  </si>
  <si>
    <t>Control Variable in a cross-country study with democracy as an independent variable (98 studies total): Infrastructure: Access to improved sanitation</t>
  </si>
  <si>
    <t>Control Variable in a cross-country study with democracy as an independent variable (98 studies total): Infrastructure: Access to internet</t>
  </si>
  <si>
    <t>Control Variable in a cross-country study with democracy as an independent variable (98 studies total): Infrastructure: Percentage of roads paved</t>
  </si>
  <si>
    <t>Control Variable in a cross-country study with democracy as an independent variable (98 studies total): Environment: Carbon dioxide emissions</t>
  </si>
  <si>
    <t>Control Variable in a cross-country study with democracy as an independent variable (98 studies total): Environment: Nitrous oxide emissions</t>
  </si>
  <si>
    <t>Control Variable in a cross-country study with democracy as an independent variable (98 studies total): Gender: Composite indices of gender equality or inequality</t>
  </si>
  <si>
    <t>Control Variable in a cross-country study with democracy as an independent variable (98 studies total): Gender: Female labor force participation</t>
  </si>
  <si>
    <t>Control Variable in a cross-country study with democracy as an independent variable (98 studies total): Gender: Divorce rate</t>
  </si>
  <si>
    <t>Control Variable in a cross-country study with democracy as an independent variable (98 studies total): Gender: Primary school teachers, percent female</t>
  </si>
  <si>
    <t>Control Variable in a cross-country study with democracy as an independent variable (98 studies total): Gender: Contraceptive prevalence</t>
  </si>
  <si>
    <t>Control Variable in a cross-country study with democracy as an independent variable (98 studies total): Gender: Number of women's NGOs</t>
  </si>
  <si>
    <t>Control Variable in a cross-country study with democracy as an independent variable (98 studies total): Gender: Share of legislative seats held by women</t>
  </si>
  <si>
    <t>Control Variable in a cross-country study with democracy as an independent variable (98 studies total): Economic well-being: GDP/GNI per capita</t>
  </si>
  <si>
    <t>Democracy level (trichotomized)</t>
  </si>
  <si>
    <t>Democracy level (dichotomized); Governance</t>
  </si>
  <si>
    <t>Democracy level (dichotomized)</t>
  </si>
  <si>
    <t>Democracy level (dichotomized); Democracy level; Democracy Stock; Types of authoritarianism</t>
  </si>
  <si>
    <t>Democracy level (component of factor including 15 dimensions, all plausibly subsumable under democracy)</t>
  </si>
  <si>
    <t>Democracy level (dichotomized); partisanship</t>
  </si>
  <si>
    <t>Democracy level (dichotomized); Partisanship (Left v. Right Government)</t>
  </si>
  <si>
    <t>Democracy level (dichotomized); Others</t>
  </si>
  <si>
    <t>Democracy level (Winning coalition size), regime consolidation</t>
  </si>
  <si>
    <t>Democracy source: Polity dichotomized or trichotomized? 1 = yes</t>
  </si>
  <si>
    <t xml:space="preserve">Democracy source: Polity dichotomized or trichotomized: at what threshold (≥) defined as "democratic" (range: 0 to 9)? </t>
  </si>
  <si>
    <t>Control Variable in a cross-country study with democracy as an independent variable (98 studies total): Health status: HIV prevalence, female, or: share of female population 15+ living with HIV</t>
  </si>
  <si>
    <t>Control Variable in a cross-country study with democracy as an independent variable (98 studies total): Health status: HIV prevalence, both sexes, including high HIV prevalence dummy</t>
  </si>
  <si>
    <t>Control Variable in a cross-country study with democracy as an independent variable (98 studies total): International economic relations: Foreign aid: total, per capita, % GDP, food aid, health aid, HIV/AIDS aid</t>
  </si>
  <si>
    <t>Forward lag in some cases</t>
  </si>
  <si>
    <t>System Generalized Method of Moments)</t>
  </si>
  <si>
    <t>Control Variable: Narrative description</t>
  </si>
  <si>
    <r>
      <t xml:space="preserve">Democracy measure: Is democracy </t>
    </r>
    <r>
      <rPr>
        <b/>
        <i/>
        <sz val="10"/>
        <color rgb="FF000000"/>
        <rFont val="Times New Roman"/>
        <family val="1"/>
      </rPr>
      <t>per se</t>
    </r>
    <r>
      <rPr>
        <b/>
        <sz val="10"/>
        <color rgb="FF000000"/>
        <rFont val="Times New Roman"/>
        <family val="1"/>
      </rPr>
      <t>, rather than partisanship, voter turnout, PR, decentralization, etc., a dependent, independent, moderator, or control variable? 1 = yes</t>
    </r>
  </si>
  <si>
    <r>
      <t xml:space="preserve">Democracy measure: Is democracy </t>
    </r>
    <r>
      <rPr>
        <b/>
        <i/>
        <sz val="10"/>
        <color rgb="FF000000"/>
        <rFont val="Times New Roman"/>
        <family val="1"/>
      </rPr>
      <t>per se</t>
    </r>
    <r>
      <rPr>
        <b/>
        <sz val="10"/>
        <color rgb="FF000000"/>
        <rFont val="Times New Roman"/>
        <family val="1"/>
      </rPr>
      <t>, rather than partisanship, voter turnout, PR, decentralization, etc., a "right-hand side" (i.e., independent, moderator, or control) variable? 1 = yes</t>
    </r>
  </si>
  <si>
    <t>Crime and Justice</t>
  </si>
  <si>
    <t>Scimago journal classification: Number of Scimago field classifications</t>
  </si>
  <si>
    <t>Linear mixed-effect model</t>
  </si>
  <si>
    <t>Less-developed countries</t>
  </si>
  <si>
    <t>Method: Multilevel modeling (logit or probit)? 1 = yes</t>
  </si>
  <si>
    <t>County (Spain, Provincia)</t>
  </si>
  <si>
    <t>County (USA, County)</t>
  </si>
  <si>
    <t>County (Brazil, state capital municipalities 1m+)</t>
  </si>
  <si>
    <t>County (Brazil, "MCA," minimum comparable area, identical to municipal border in 1970 ).</t>
  </si>
  <si>
    <t>County (Brazil, municipality ≥ 100,000 inhabitants)</t>
  </si>
  <si>
    <t>County (Brazil, municipality ≥ 200,000 inhabitants)</t>
  </si>
  <si>
    <t>County (Brazil, municipality)</t>
  </si>
  <si>
    <t>Polity with missing values imputed using the mean of the Freedom House Civil Liberties and Political Rights indices (Quality of Government dataset, variable fh_ipolity2)</t>
  </si>
  <si>
    <t>Polity IV dichotomized (≥ 9 = Democracy)</t>
  </si>
  <si>
    <t>"average of Freedom House political rights and civil liberty and Polity IV modified polity measure, both transformed to a scale 0-10 and missing values are imputed" (p. 49).</t>
  </si>
  <si>
    <t>Polity IV and Freedom House scores, combined using Z scores</t>
  </si>
  <si>
    <t>polity2 rescaled from 0 to 1 with missing values "filled" using the Freedom House Political Rights Index (presumably rescaled from 0 to 1) (p. 313), Boix et al. 2013, Pemstein et al.  2010</t>
  </si>
  <si>
    <t>V-Dem Multiplicative Electoral Democracy Index (MEDI)</t>
  </si>
  <si>
    <t>V-Dem v4 Electoral Component Index [incorrectly designated on p. 5 of the article as the "Electoral Principle Index"] which "combines indicators on the level of suffrage, freedom to join political and civil society organizations, whether elections are clean and without systematic irregularities, and whether the chief executive is selected through elections" (p. 4). polity2 used in a robustness check.</t>
  </si>
  <si>
    <t>V-Dem v6 Lexical Index of Electoral Democracy (LIED)</t>
  </si>
  <si>
    <t>V-Dem v8 Multiplicative Polyarchy Index</t>
  </si>
  <si>
    <t>Freedom House Political Rights Index, inverted and dichtomized at 5; World Bank Voice and Accountabilty  indicator (available only for a few years; reduces N from 2905 to 462)</t>
  </si>
  <si>
    <t>Cheibub, Gandhi, and Vreeland 2010, Alvarez, Cheibub, Limongi, Przeworski 1999, Polity, World Governance Indicators Voice and Accountabilty</t>
  </si>
  <si>
    <t>polity2, World Governance Indicators Voice and Accountabilty</t>
  </si>
  <si>
    <t>polity2; World Governance Indicators Voice and Accountabilty</t>
  </si>
  <si>
    <t>World Governance Indicators Voice and Accountabilty</t>
  </si>
  <si>
    <t>Democracy source: World Bank Database of Political Institutions? 1 = yes</t>
  </si>
  <si>
    <t>Democracy source: World Bank World Governance Voice and Accountability Indicator? 1 = yes</t>
  </si>
  <si>
    <t>Control Variable in a cross-country study with democracy as an independent variable (98 studies total): Total number of control variables used</t>
  </si>
  <si>
    <t>Mortality from tuberculosis, infectious diseases, diabetes, cardiovascular disease, and neoplasms</t>
  </si>
  <si>
    <t>Neonatal mortality rate, annual % change</t>
  </si>
  <si>
    <t>Under-five mortality rate, ln</t>
  </si>
  <si>
    <t>Under-five mortality rate, logged (obvious from descriptive statistics)</t>
  </si>
  <si>
    <t>Under-five mortality rate, logged</t>
  </si>
  <si>
    <t>Under-five mortality rate, unlogged</t>
  </si>
  <si>
    <t>Under-five mortality rate, unlogged, reported as count with integer value from 4 to 329)</t>
  </si>
  <si>
    <t>Under-five mortality rate, apparently unlogged</t>
  </si>
  <si>
    <t>Under-five mortality rate</t>
  </si>
  <si>
    <t>Under-five mortality rate, normalized</t>
  </si>
  <si>
    <t>Neonatal mortality rate, Post-neonatal mortality rate, Maternal mortality ratio, cause-specific deaths</t>
  </si>
  <si>
    <t>Neonatal mortality rate, Post-neonatal mortality rate, Maternal mortality ratio, all apparently unlogged</t>
  </si>
  <si>
    <t>Under-five mortality rate, Maternal mortality ratio reduction progress</t>
  </si>
  <si>
    <t>Maternal mortality ratio, ln</t>
  </si>
  <si>
    <t>Life expectancy at birth, age-specific mortality, cause-specific deaths</t>
  </si>
  <si>
    <t>Under-five mortality rate, Life expectancy at birth, unlogged</t>
  </si>
  <si>
    <t>Life expectancy at birth, disease-specific mortality</t>
  </si>
  <si>
    <t>Life expectancy at birth, Maternal mortality ratio, Low birth weight, each untransformed</t>
  </si>
  <si>
    <t>Life expectancy at birth, female</t>
  </si>
  <si>
    <t>Life expectancy at birth gender gap</t>
  </si>
  <si>
    <t>Life expectancy at birth</t>
  </si>
  <si>
    <t>Life expectancy at birth, apparently unlogged</t>
  </si>
  <si>
    <t>Life expectancy at birth in 1987, unlogged</t>
  </si>
  <si>
    <t>Life expectancy at birth, untransformed</t>
  </si>
  <si>
    <t>Life expectancy at birth, unlogged</t>
  </si>
  <si>
    <t>Life expectancy at birth, growth rate</t>
  </si>
  <si>
    <t>Life expectancy at birth, age-adjusted specific-cause mortality rates</t>
  </si>
  <si>
    <t>Under-five mortality rate, Maternal mortality ratio, Adult (15-59) mortality rate, Life expectancy at birth, all apparently unlogged</t>
  </si>
  <si>
    <t>Healthy life expectancy at birth, Disability-adjusted life years for specific diseases</t>
  </si>
  <si>
    <t>Adult mortality rate (ages 15-64) age standardized M/F, ln</t>
  </si>
  <si>
    <t>Under-five mortality rate 2005 (ln), Under-five mortality rate, percent decline 1975-2005</t>
  </si>
  <si>
    <t>Healthy life expectancy at birth</t>
  </si>
  <si>
    <t>Life expectancy at birth (ln), Obesity (Body Mass Index ≥ 25) (ln)</t>
  </si>
  <si>
    <t>infant mortality disparity across income or wealth quintiles</t>
  </si>
  <si>
    <t>Economically active population mortality, logged in sensitivity analysis</t>
  </si>
  <si>
    <t>Life expectancy at birth, as a factor in the UNDP Human Development Index</t>
  </si>
  <si>
    <t>Tuberculosis mortality per 1000, ln</t>
  </si>
  <si>
    <r>
      <t xml:space="preserve">Percentage of children with severe deprivation in the areas of water, sanitation, food, health care, shelter, education, and information, as aggregated by </t>
    </r>
    <r>
      <rPr>
        <i/>
        <sz val="11"/>
        <color theme="1"/>
        <rFont val="TimesNewRomanPSMT"/>
      </rPr>
      <t>Child Poverty in the Developing World</t>
    </r>
    <r>
      <rPr>
        <sz val="11"/>
        <color theme="1"/>
        <rFont val="TimesNewRomanPSMT"/>
      </rPr>
      <t xml:space="preserve"> (2003)</t>
    </r>
  </si>
  <si>
    <t>Neonatal mortality rate, Infant mortality rate, Under-five mortality rate, Maternal mortality ratio</t>
  </si>
  <si>
    <t>Infant mortality rate, Under-five mortality rate, Life expectancy at birth (all unlogged)</t>
  </si>
  <si>
    <t>Infant mortality rate, Maternal mortality ratio, Life expectancy at birth,  unlogged</t>
  </si>
  <si>
    <t>Infant mortality rate, Under-five mortality rate, Low birth weight</t>
  </si>
  <si>
    <t>Infant mortality rate, Under-five mortality rate, Life expectancy at birth, each ln</t>
  </si>
  <si>
    <t>Infant mortality rate, Under-five mortality rate, Life expectancy at birth, each unlogged, averaged over 1995-1998; percent change in each indicator 1975-84 to 1995-98</t>
  </si>
  <si>
    <t>Infant mortality rate, Life expectancy at birth, Maternal mortality ratio, all unlogged</t>
  </si>
  <si>
    <t>Infant mortality rate, Under-five mortality rate, Life expectancy at birth, all ln</t>
  </si>
  <si>
    <t xml:space="preserve">Infant mortality rate, ln; Under-five mortality rate, ln; Life expectancy at birth, tweak then ln </t>
  </si>
  <si>
    <t>Neonatal mortality rate, Infant mortality rate, Under-five mortality rate, each ln</t>
  </si>
  <si>
    <t>Infant mortality rate, Under-five mortality rate, Life expectancy at birth (all ln)</t>
  </si>
  <si>
    <t>Infant mortality rate, ln; Under-five mortality rate, ln; Life expectancy at birth</t>
  </si>
  <si>
    <t>Infant mortality rate, Under-five mortality rate, Life expectancy at birth (quantile regression to normalize)</t>
  </si>
  <si>
    <t>Infant mortality rate, Life expectancy at birth, Life Expectancy at age 65</t>
  </si>
  <si>
    <t>Infant mortality rate, ln; Under-five mortality rate, ln</t>
  </si>
  <si>
    <t>Infant mortality rate, Life expectancy at birth, unlogged</t>
  </si>
  <si>
    <t>Infant mortality rate, ln; Life expectancy at birth, ln</t>
  </si>
  <si>
    <t>Infant mortality rate rescaled 0-1, Life Expectancy at age 1 rescaled 0-1, each unlogged and measured between 1970 and 1975.</t>
  </si>
  <si>
    <t>Infant mortality rate, Life expectancy at birth (each untransformed), percent of two year-olds with access to improved water, percent of two year-olds adequately immunized vs. DPT</t>
  </si>
  <si>
    <t>Change in HDI longevity index from 1991 to 2000; Change in Infant mortality rate (unlogged)</t>
  </si>
  <si>
    <t>Life expectancy at birth, Infant mortality rate, others, untransformed</t>
  </si>
  <si>
    <t>Infant mortality rate, Life expectancy at birth, each unlogged, in 1986</t>
  </si>
  <si>
    <t>Infant mortality rate, Under-five mortality rate, apparently unlogged</t>
  </si>
  <si>
    <t>Infant mortality rate, Life expectancy at birth, apparently unlogged</t>
  </si>
  <si>
    <t>Infant mortality rate, Life expectancy at birth-M, Life expectancy at birth-F</t>
  </si>
  <si>
    <t>Life expectancy at birth, Infant mortality rate, unlogged</t>
  </si>
  <si>
    <t>Infant mortality rate, Life expectancy at birth, age-standardized mortality by cause of death, all but Life expectancy at birth ln</t>
  </si>
  <si>
    <t>Infant mortality rate (unlogged), Life expectancy at birth (logged)</t>
  </si>
  <si>
    <t>Infant mortality rate (unlogged), causes of death</t>
  </si>
  <si>
    <t>Infant mortality rate (unlogged?), many others (for mortality: cervical cancer, heart disease, cirrhosis mortality; traffic accident mortality)</t>
  </si>
  <si>
    <t>Infant mortality rate, Neonatal mortality rate, Post-neonatal mortality rate, all ln and detrended</t>
  </si>
  <si>
    <t>Infant mortality rate, Life expectancy at birth, each apparently unlogged</t>
  </si>
  <si>
    <t>Infant mortality rate, Life expectancy at birth</t>
  </si>
  <si>
    <t>Infant mortality rate and Life expectancy at birth, apparently unlogged</t>
  </si>
  <si>
    <t>Infant mortality rate, Life expectancy at birth, each unlogged</t>
  </si>
  <si>
    <t>Life expectancy at birth, Infant mortality rate, age-standardized mortality</t>
  </si>
  <si>
    <t>Infant mortality rate, Neonatal mortality rate, Post-neonatal mortality rate, logged</t>
  </si>
  <si>
    <t>Infant mortality rate ln, Under-five mortality rate ln</t>
  </si>
  <si>
    <t>Infant mortality rate, Neonatal mortality rate</t>
  </si>
  <si>
    <t xml:space="preserve">Infant mortality rate, Crude death rate, ln; </t>
  </si>
  <si>
    <t>Infant mortality rate, ln</t>
  </si>
  <si>
    <t>Infant mortality rate, change over 5 years</t>
  </si>
  <si>
    <t>Infant mortality rate, unlogged</t>
  </si>
  <si>
    <t>Infant mortality rate, ln; several services</t>
  </si>
  <si>
    <t>Infant mortality rate, logged</t>
  </si>
  <si>
    <t>Infant mortality rate relative to GDP per capita, 1960-1965 and 1975-79</t>
  </si>
  <si>
    <t>Infant mortality rate, unlogged; spending (health, sanitation), ln; #CSOs, ln;</t>
  </si>
  <si>
    <t>Infant mortality rate, apparently unlogged</t>
  </si>
  <si>
    <t>Infant mortality rate</t>
  </si>
  <si>
    <t>Infant mortality rate, apparently unlogged, literacy</t>
  </si>
  <si>
    <t>Infant mortality rate, ln (interpolated to fill in missing values)</t>
  </si>
  <si>
    <t>Infant mortality rate (ln), share of births in medical facilities (%), share of provincial public spending devoted to health care (%)</t>
  </si>
  <si>
    <t>Infant mortality rate (unlogged)</t>
  </si>
  <si>
    <t>Infant mortality rate, untransformed (negative binomial regression)</t>
  </si>
  <si>
    <t>Infant mortality rate (binary -- dead or alive, using individual-level data)</t>
  </si>
  <si>
    <t>Infant mortality rate (apparently not logged)</t>
  </si>
  <si>
    <t>Infant mortality rate, untransformed</t>
  </si>
  <si>
    <t>Infant mortality rate, first difference (percent change from previous year level)</t>
  </si>
  <si>
    <t>Infant mortality rate poorest 20% to richest 20% ratio</t>
  </si>
  <si>
    <t>Healthy life expectancy at birth, Healthy life expectancy at Age 60, Life expectancy at birth, Under-five mortality rate, Adult mortality rate (male), Adult mortality rate (female), all unlogged</t>
  </si>
  <si>
    <t>Dependent variable: non-mortality: Child health deprivation</t>
  </si>
  <si>
    <t>Dependent variable: non-mortality: Child undernutrition</t>
  </si>
  <si>
    <t>Dependent variable: non-mortality: Disaster casualties</t>
  </si>
  <si>
    <t>Dependent variable: non-mortality: Famine incidence</t>
  </si>
  <si>
    <t>Dependent variable: non-mortality: Health status (factor)</t>
  </si>
  <si>
    <t>Dependent variable: non-mortality: HIV/AIDS Incidence/Prevalence</t>
  </si>
  <si>
    <t>Dependent variable: non-mortality: Intimate partner violence against women</t>
  </si>
  <si>
    <t>Dependent variable: non-mortality: Low-weight or pre-term births</t>
  </si>
  <si>
    <t>Dependent variable: non-mortality: Obesity</t>
  </si>
  <si>
    <t>Dependent variable: non-mortality: Reported illness</t>
  </si>
  <si>
    <t>Dependent variable: non-mortality: Self-rated nourishment</t>
  </si>
  <si>
    <t>Dependent variable: non-mortality: Traffic injuries</t>
  </si>
  <si>
    <t>Dependent variable: non-mortality: Democracy</t>
  </si>
  <si>
    <t>Dependent variable: non-mortality: Participation, electoral</t>
  </si>
  <si>
    <t>Dependent variable: non-mortality: Food availability</t>
  </si>
  <si>
    <t>Dependent variable: non-mortality: Democratic values</t>
  </si>
  <si>
    <t>Dependent variable: non-mortality: Partisanship</t>
  </si>
  <si>
    <t>Dependent variable: non-mortality: Smoking</t>
  </si>
  <si>
    <t>Dependent variable: non-mortality: Self- or parent-rated health</t>
  </si>
  <si>
    <t>Dependent variable: non-mortality: Height or weight for age</t>
  </si>
  <si>
    <t>Infant mortality rate, Life expectancy at birth, Crude death rate, several non-health status (e.g., immunizations)</t>
  </si>
  <si>
    <t>Infant mortality rate, ln; Child (aged 1-4) mortality rate, ln; Life expectancy at birth.</t>
  </si>
  <si>
    <t>Age, sex, and cause-specific mortality rates</t>
  </si>
  <si>
    <t xml:space="preserve">Under-five mortality rate (logged), Maternal mortality ratio (logged), Under-five mortality rate inequality, health spending, doctors, hospital beds, DPT immz, </t>
  </si>
  <si>
    <t>Under-five mortality rate (unlogged), Index of Health Achievement (WHO)</t>
  </si>
  <si>
    <r>
      <t xml:space="preserve">Presence of competitive elections: "...mayors who run unopposed are associated with systematically higher levels of infant mortality" (p. 77). However, Table I(c) in the online appendix shows a significant </t>
    </r>
    <r>
      <rPr>
        <i/>
        <sz val="12"/>
        <color rgb="FF000000"/>
        <rFont val="Times New Roman"/>
        <family val="1"/>
      </rPr>
      <t>negative</t>
    </r>
    <r>
      <rPr>
        <sz val="12"/>
        <color rgb="FF000000"/>
        <rFont val="Times New Roman"/>
        <family val="1"/>
      </rPr>
      <t xml:space="preserve"> coefficient on "Unopposed Mayor," implying that having a mayor who ran unopposed is associated with lower infant mortality. I wrote to Mike Touchton asking "Is this a misprint (the coefficient in the appendix should actually be positive), or is there a mistake in the text (i.e., you should have written "we find that mayors who run unopposed are associated with systematically higher levels of infant mortality,” or is there some other explanation for the discrepancy?" Mike Touchton wrote back (June 30, 2019) "That’s a misprint in the appendix...it should be a positive coefficient for mayors who run unopposed."</t>
    </r>
    <r>
      <rPr>
        <sz val="12"/>
        <color theme="1"/>
        <rFont val="Times New Roman"/>
        <family val="1"/>
      </rPr>
      <t xml:space="preserve"> </t>
    </r>
    <r>
      <rPr>
        <sz val="12"/>
        <color rgb="FF000000"/>
        <rFont val="Times New Roman"/>
        <family val="1"/>
      </rPr>
      <t>Margin of victory: Competitive mayoral elections (in which "the winning mayoral candidate received less than 45% of the first-round vote"; p. 76) are associated with higher infant mortality, but the finding is not significant. However, "competitive mayoral elections are associated with low infant mortality rates in the highest tercile" of infant mortality (p. 79).</t>
    </r>
    <r>
      <rPr>
        <sz val="12"/>
        <color theme="1"/>
        <rFont val="Times New Roman"/>
        <family val="1"/>
      </rPr>
      <t xml:space="preserve"> </t>
    </r>
    <r>
      <rPr>
        <sz val="12"/>
        <color rgb="FF000000"/>
        <rFont val="Times New Roman"/>
        <family val="1"/>
      </rPr>
      <t>Non-electoral participation: Voluntary policy councils related to health care are associated with lower infant mortality. Partisanship: The presence of a PT mayor is not significantly associated with lower infant mortality across the whole universe of municipalities, but "having a mayor from the PT is systematically associated with lower levels of infant mortality among municipalities in the lowest tercile (lowest infant mortality rates)" (p. 76).</t>
    </r>
  </si>
  <si>
    <t>All-cause mortality rate, Potential years of life lost from various diseases</t>
  </si>
  <si>
    <t>Neonatal mortality rate</t>
  </si>
  <si>
    <t>Sum</t>
  </si>
  <si>
    <t>Count</t>
  </si>
  <si>
    <t>Sum + Count</t>
  </si>
  <si>
    <t>Max</t>
  </si>
  <si>
    <t>Min</t>
  </si>
  <si>
    <t>Change in daily calorie supply, 1968-1972 to 1988-1992; Change of percent of under-5 children of healthy weight, 1975-1990.</t>
  </si>
  <si>
    <t>Life expectancy at birth untransformed and estimated with ordinary least squares; infant mortality and other age-specific mortality rates estimated with log-linked gamma regression</t>
  </si>
  <si>
    <t>Infant mortality and other age-specific mortality rates log-transformed; life expectancy at birth untransformed</t>
  </si>
  <si>
    <t>Infant mortality and child mortality rates natural log-transformed; life expectancy at birth untransformed</t>
  </si>
  <si>
    <t>Infant mortality and under-5 mortality rates natural log-transformed; life expectancy at birth untransformed</t>
  </si>
  <si>
    <t>Infant mortality natural log-transformed; life expectancy at birth and at age 65 untransformed</t>
  </si>
  <si>
    <t>All dependent variables log-transformed</t>
  </si>
  <si>
    <t>Infant mortality untransformed, life expectancy at birth log-transformed</t>
  </si>
  <si>
    <t>untransformed (measured relative to GDP per capita)</t>
  </si>
  <si>
    <t>untransformed (dependent variable is the ratio of the infant mortality rate in the richest quintile to the infant mortality rate in the poorest quintile)</t>
  </si>
  <si>
    <t>untransformed (counterfactual prediction, Heckman Two-Step)</t>
  </si>
  <si>
    <t>untransformed (counterfactual prediction, synthetic control method)</t>
  </si>
  <si>
    <t>untransformed (change of infant mortality of primary interest in some analyses)</t>
  </si>
  <si>
    <t>untransformed (change of infant mortality)</t>
  </si>
  <si>
    <t>untransformed (change of infant mortality, i.e. first difference)</t>
  </si>
  <si>
    <t>untransformed (change of under-5 mortality over time)</t>
  </si>
  <si>
    <t>untransformed (change of infant mortality over 5 years)</t>
  </si>
  <si>
    <t>untransformed (simply observes and comments on raw data)</t>
  </si>
  <si>
    <t>untransformed (count model: quantile regression)</t>
  </si>
  <si>
    <t>untransformed (count model: negative binomial regression)</t>
  </si>
  <si>
    <t>Time-series cross-sectional regression with fixed effects (unit)</t>
  </si>
  <si>
    <t>Time-series cross-sectional regression with fixed effects (unit and time)</t>
  </si>
  <si>
    <t>Time-series cross-sectional regression with fixed effects (time), extreme bounds analysis</t>
  </si>
  <si>
    <t>Time-series cross-sectional regression with fixed effects (time)</t>
  </si>
  <si>
    <t>Time-series cross-sectional regression with fixed effects (unit and time), Lagged dependent variable, Error correction model</t>
  </si>
  <si>
    <t>Time-series cross-sectional regression with fixed effects (unit), Latent growth</t>
  </si>
  <si>
    <t>Time-series cross-sectional regression with fixed effects (unit), Lagged dependent variable</t>
  </si>
  <si>
    <t>Time-series cross-sectional regression with fixed effects (unit), time trend</t>
  </si>
  <si>
    <t>Time-series cross-sectional regression with fixed effects (time), control for region</t>
  </si>
  <si>
    <t>Time-series cross-sectional regression with fixed effects (unit and time), Instrumental variables</t>
  </si>
  <si>
    <t>Time-series cross-sectional regression with fixed effects (unit), panel-corrected standard errors</t>
  </si>
  <si>
    <t>Time-series cross-sectional regression with fixed effects (unit and time), Error correction model</t>
  </si>
  <si>
    <t>Time-series cross-sectional regression with fixed effects (unit and time), difference-in-difference (event study framework)</t>
  </si>
  <si>
    <t>Time-series cross-sectional regression with fixed effects (unit and time), panel-corrected standard errors, lagged dependent variable</t>
  </si>
  <si>
    <t>Time-series cross-sectional regression with fixed effects (unit, time in robustness checks)</t>
  </si>
  <si>
    <t>Time-series cross-sectional regression with fixed effects (time), Region dummies</t>
  </si>
  <si>
    <t>Time-series cross-sectional regression with fixed effects (time), Generalized Estimating Equations variant of Generalized Linear Model</t>
  </si>
  <si>
    <t>Time-series cross-sectional regression with fixed effects (unit and time), Quantile regression</t>
  </si>
  <si>
    <t>Time-series cross-sectional regression with fixed effects (time) in the analysis predicting life expectancy at birth; Time-series cross-sectional regression with fixed effects (time) using log-linked gamma regression in the analysis predicting infant mortality</t>
  </si>
  <si>
    <t>Time-series cross-sectional regression with fixed effects (unit), lagged DVs (3)</t>
  </si>
  <si>
    <t>Time-series cross-sectional regression with fixed effects (unit), Vector decomposition</t>
  </si>
  <si>
    <t>Time-series cross-sectional regression with fixed effects (unit, time unclear)</t>
  </si>
  <si>
    <t>Time-series cross-sectional regression with fixed effects (unit and time) followed by Shapley Variance Decomposition</t>
  </si>
  <si>
    <t>Time-series cross-sectional regression with fixed effects (time), Region dummies, two-stage least squares (first equation predicts log of social security and welfare spending as a share of GDP, second includes log of social security and welfare spending as a predictor of the gross mortality rate and of life expectancy at birth</t>
  </si>
  <si>
    <t>Time-series cross-sectional regression with fixed effects (unit and time), negative binomial regression</t>
  </si>
  <si>
    <t>Time-series cross-sectional regression with fixed effects (time), multilevel</t>
  </si>
  <si>
    <t>Time-series cross-sectional regression with fixed effects (unit and time), Generalized Method of Moments (System)</t>
  </si>
  <si>
    <t>Time-series cross-sectional regression with fixed effects (unit), Panel-corrected standard errors</t>
  </si>
  <si>
    <t>Time-series cross-sectional regression with fixed effects (unit and time), Lagged dependent variable</t>
  </si>
  <si>
    <t>Time-series cross-sectional regression with fixed effects (time), First-difference model</t>
  </si>
  <si>
    <t>Time-series cross-sectional regression with fixed effects (unit), Time-series cross-sectional regression with random effects</t>
  </si>
  <si>
    <t>Time-series cross-sectional regression with random effects</t>
  </si>
  <si>
    <t>Time-series cross-sectional regression with random effects, Error correction model</t>
  </si>
  <si>
    <t>Time-series cross-sectional regression with random effects (time trend, control for region)</t>
  </si>
  <si>
    <t>Time-series cross-sectional regression with random effects, restricted maximum likelihood</t>
  </si>
  <si>
    <t>Time-series cross-sectional regression with fixed effects (unit); Time-series cross-sectional regression with random effects</t>
  </si>
  <si>
    <t>Time-series cross-sectional regression with random effects, matching</t>
  </si>
  <si>
    <t>Time-series cross-sectional regression with pooled data, Bayesian, regional dummies</t>
  </si>
  <si>
    <t>Time-series cross-sectional regression with pooled data, Panel-corrected standard errors, Lagged dependent variable</t>
  </si>
  <si>
    <t>Time-series cross-sectional regression with pooled data</t>
  </si>
  <si>
    <t>Time-series cross-sectional regression with pooled data, Panel vector autoregression</t>
  </si>
  <si>
    <t>Time-series cross-sectional regression with pooled data, Panel-corrected standard errors, with and without a lagged dependent variable</t>
  </si>
  <si>
    <t>Time-series cross-sectional regression with pooled data, Panel-corrected standard errors</t>
  </si>
  <si>
    <t>Time-series cross-sectional regression with pooled data, Autoregressive distributed lag</t>
  </si>
  <si>
    <t>Time-series cross-sectional regression with pooled data, Regional dummies, GEE (Generalized estimating equation)</t>
  </si>
  <si>
    <t>Time-series cross-sectional regression with pooled data, Generalized Method of Moments (system)</t>
  </si>
  <si>
    <t>Time-series cross-sectional regression with pooled data, Regional dummies</t>
  </si>
  <si>
    <t>Time-series cross-sectional regression with fixed effects (unit); Time-series cross-sectional regression with random effects; Time-series cross-sectional regression with pooled data using panel-corrected standard errors. All models included a time trend</t>
  </si>
  <si>
    <t>Time-series cross-sectional regression using negative binomial estimation, zero-inflated</t>
  </si>
  <si>
    <t>Time-series cross-sectional regression with mixed effects, multilevel, restricted maximum likelihood</t>
  </si>
  <si>
    <t>Time-series cross-sectional regression using negative binomial estimation</t>
  </si>
  <si>
    <t>Time-series cross-sectional regression with fixed effects (unit), negative binomial estimation</t>
  </si>
  <si>
    <t>Probit, multilevel, Kingdom (55) fixed effects</t>
  </si>
  <si>
    <t>Time-series cross-sectional regression with between effects</t>
  </si>
  <si>
    <t>Time-series cross-sectional regression with fixed effects (unit), using panel-corrected standard errors</t>
  </si>
  <si>
    <t>Time-series cross-sectional regression with pooled data using panel-corrected standard errors, no lagged dependent variable, fixed unit effects employed in sensitivity analyses</t>
  </si>
  <si>
    <t>Correlation, ordinary least squares regression (Study 1); Correlation (Study 2)</t>
  </si>
  <si>
    <t>Ordinary least squares regression</t>
  </si>
  <si>
    <t>Time-series cross-sectional regression with pooled data, Generalized estimating equation using negative binomial regression, independent variable not lagged, no fixed effects</t>
  </si>
  <si>
    <t>Time-series cross-sectional regression with fixed effects (unit), two-stage least squares regression</t>
  </si>
  <si>
    <t>Ordinary least squares regression, extreme bound analysis</t>
  </si>
  <si>
    <t>Ordinary least squares regression, some analyses multilevel</t>
  </si>
  <si>
    <t>Time-series cross-sectional regression with fixed effects (unit and time); Ordinary least squares regression cross-sectional models</t>
  </si>
  <si>
    <t>Ordinary least squares regression, robust regression to diminish influence of outliers</t>
  </si>
  <si>
    <t>Ordinary least squares regression, lagged dependent variable</t>
  </si>
  <si>
    <t>Ordinary least squares regression, extreme bound analysis)</t>
  </si>
  <si>
    <t>Ordinary least squares regression, quadratic term included</t>
  </si>
  <si>
    <t>Ordinary least squares regression, repeated cross-sections</t>
  </si>
  <si>
    <t>Ordinary least squares regression, stepwise</t>
  </si>
  <si>
    <t>Ordinary least squares regression, democracy effectively lagged</t>
  </si>
  <si>
    <t>Time series, Ordinary least squares regression with cubic splines</t>
  </si>
  <si>
    <t xml:space="preserve">Ordinary least squares regression </t>
  </si>
  <si>
    <t>Ordinary least squares regression, bivariate (democratic deficit yes/no)</t>
  </si>
  <si>
    <t>Life expectancy at birth untransformed and estimated with ordinary least squares regression; infant mortality and other age-specific mortality rates estimated with log-linked gamma regression</t>
  </si>
  <si>
    <t>Database of Political Institutions (World Bank): Executive Index of Electoral Competitiveness (EIEC), Legislative Index of Electoral Competitiveness (LIEC), PR, PLURALITY</t>
  </si>
  <si>
    <t>Alvarez, Cheibub, Limongi, Przeworski 1999</t>
  </si>
  <si>
    <t>Alvarez, Cheibub, Limongi, Przeworski 1999, Gandhi</t>
  </si>
  <si>
    <t>Cheibub, Gandhi, and Vreeland 2010</t>
  </si>
  <si>
    <t>Boix, Miller, Rosato 2013 (Democ), Cheibub, Gandhi, and Vreeland 2010 (Electoral Authoritarianism)</t>
  </si>
  <si>
    <t>polity2, Alvarez, Cheibub, Limongi, Przeworski 1999</t>
  </si>
  <si>
    <t>polity2, Cheibub, Gandhi, and Vreeland 2010</t>
  </si>
  <si>
    <t>Democracy measure: Democracy subdimension: electoral contestation, presence of competitive elections, regardless of electoral inclusiveness, fairness, or decisiveness? 1 = yes</t>
  </si>
  <si>
    <r>
      <t xml:space="preserve">Independent variable:  (1) Are the units of analysis countries and (2) Is the independent variable of interest democracy </t>
    </r>
    <r>
      <rPr>
        <b/>
        <i/>
        <sz val="10"/>
        <color rgb="FF000000"/>
        <rFont val="Times New Roman"/>
        <family val="1"/>
      </rPr>
      <t>per se</t>
    </r>
    <r>
      <rPr>
        <b/>
        <sz val="10"/>
        <color rgb="FF000000"/>
        <rFont val="Times New Roman"/>
        <family val="1"/>
      </rPr>
      <t>? 1 = yes. If value = 1, control variables recorded in Section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</si>
</sst>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2">
    <font>
      <sz val="12"/>
      <color theme="1"/>
      <name val="TimesNewRomanPSMT"/>
      <family val="2"/>
    </font>
    <font>
      <sz val="12"/>
      <color rgb="FF000000"/>
      <name val="Times New Roman"/>
      <family val="1"/>
    </font>
    <font>
      <sz val="12"/>
      <color theme="1"/>
      <name val="Times New Roman"/>
      <family val="1"/>
    </font>
    <font>
      <u/>
      <sz val="12"/>
      <color theme="10"/>
      <name val="TimesNewRomanPSMT"/>
      <family val="2"/>
    </font>
    <font>
      <u/>
      <sz val="12"/>
      <color theme="11"/>
      <name val="TimesNewRomanPSMT"/>
      <family val="2"/>
    </font>
    <font>
      <sz val="12"/>
      <color theme="1"/>
      <name val="Times"/>
      <family val="1"/>
    </font>
    <font>
      <sz val="12"/>
      <color rgb="FF000000"/>
      <name val="TimesNewRomanPSMT"/>
      <family val="2"/>
    </font>
    <font>
      <i/>
      <sz val="12"/>
      <color theme="1"/>
      <name val="TimesNewRomanPSMT"/>
    </font>
    <font>
      <sz val="6"/>
      <color theme="1"/>
      <name val="Times New Roman"/>
      <family val="1"/>
    </font>
    <font>
      <sz val="12"/>
      <name val="Times New Roman"/>
      <family val="1"/>
    </font>
    <font>
      <sz val="12"/>
      <color rgb="FF222222"/>
      <name val="Times New Roman"/>
      <family val="1"/>
    </font>
    <font>
      <i/>
      <sz val="12"/>
      <color rgb="FF000000"/>
      <name val="Times New Roman"/>
      <family val="1"/>
    </font>
    <font>
      <i/>
      <sz val="12"/>
      <color theme="1"/>
      <name val="Times New Roman"/>
      <family val="1"/>
    </font>
    <font>
      <i/>
      <sz val="12"/>
      <color theme="1"/>
      <name val="Times"/>
      <family val="1"/>
    </font>
    <font>
      <sz val="12"/>
      <name val="TimesNewRomanPSMT"/>
      <family val="2"/>
    </font>
    <font>
      <sz val="8"/>
      <name val="TimesNewRomanPSMT"/>
      <family val="2"/>
    </font>
    <font>
      <sz val="11"/>
      <color theme="1"/>
      <name val="TimesNewRomanPSMT"/>
    </font>
    <font>
      <i/>
      <sz val="11"/>
      <color theme="1"/>
      <name val="TimesNewRomanPSMT"/>
    </font>
    <font>
      <sz val="12"/>
      <color theme="1"/>
      <name val="TimesNewRomanPSMT"/>
    </font>
    <font>
      <sz val="9"/>
      <color theme="1"/>
      <name val="Times New Roman"/>
      <family val="1"/>
    </font>
    <font>
      <b/>
      <sz val="10"/>
      <color rgb="FF000000"/>
      <name val="Times New Roman"/>
      <family val="1"/>
    </font>
    <font>
      <b/>
      <i/>
      <sz val="10"/>
      <color rgb="FF000000"/>
      <name val="Times New Roman"/>
      <family val="1"/>
    </font>
  </fonts>
  <fills count="2">
    <fill>
      <patternFill patternType="none"/>
    </fill>
    <fill>
      <patternFill patternType="gray125"/>
    </fill>
  </fills>
  <borders count="1">
    <border>
      <left/>
      <right/>
      <top/>
      <bottom/>
      <diagonal/>
    </border>
  </borders>
  <cellStyleXfs count="87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9">
    <xf numFmtId="0" fontId="0" fillId="0" borderId="0" xfId="0"/>
    <xf numFmtId="0" fontId="1"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xf>
    <xf numFmtId="49" fontId="1" fillId="0" borderId="0" xfId="0" applyNumberFormat="1" applyFont="1" applyAlignment="1">
      <alignment horizontal="left" vertical="center"/>
    </xf>
    <xf numFmtId="0" fontId="0" fillId="0" borderId="0" xfId="0" applyAlignment="1">
      <alignment horizontal="center" vertical="center"/>
    </xf>
    <xf numFmtId="0" fontId="0" fillId="0" borderId="0" xfId="0" applyAlignment="1">
      <alignment vertical="center"/>
    </xf>
    <xf numFmtId="17" fontId="0" fillId="0" borderId="0" xfId="0" applyNumberFormat="1" applyAlignment="1">
      <alignment horizontal="left" vertical="center"/>
    </xf>
    <xf numFmtId="0" fontId="0" fillId="0" borderId="0" xfId="0" applyAlignment="1">
      <alignment horizontal="left" vertical="center"/>
    </xf>
    <xf numFmtId="16" fontId="0" fillId="0" borderId="0" xfId="0" applyNumberFormat="1" applyAlignment="1">
      <alignment horizontal="left" vertical="center"/>
    </xf>
    <xf numFmtId="49" fontId="0" fillId="0" borderId="0" xfId="0" applyNumberFormat="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xf numFmtId="17" fontId="0" fillId="0" borderId="0" xfId="0" applyNumberFormat="1" applyAlignment="1">
      <alignment horizontal="left"/>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0" fillId="0" borderId="0" xfId="0" applyNumberFormat="1" applyAlignment="1">
      <alignment horizontal="left" vertical="center"/>
    </xf>
    <xf numFmtId="3" fontId="0" fillId="0" borderId="0" xfId="0" applyNumberFormat="1" applyFont="1" applyAlignment="1">
      <alignment horizontal="center" vertical="center"/>
    </xf>
    <xf numFmtId="0" fontId="0" fillId="0" borderId="0" xfId="0" applyAlignment="1">
      <alignment horizontal="right" vertical="center"/>
    </xf>
    <xf numFmtId="0" fontId="10" fillId="0" borderId="0" xfId="0" applyFont="1" applyAlignment="1">
      <alignment vertical="center"/>
    </xf>
    <xf numFmtId="0" fontId="0" fillId="0" borderId="0" xfId="0" applyFont="1" applyAlignment="1">
      <alignment horizontal="right" vertical="center"/>
    </xf>
    <xf numFmtId="3" fontId="0" fillId="0" borderId="0" xfId="0" applyNumberForma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9" fontId="0" fillId="0" borderId="0" xfId="0" applyNumberFormat="1" applyAlignment="1">
      <alignment vertical="center"/>
    </xf>
    <xf numFmtId="9" fontId="6" fillId="0" borderId="0" xfId="0" applyNumberFormat="1" applyFont="1" applyAlignment="1">
      <alignment vertical="center"/>
    </xf>
    <xf numFmtId="0" fontId="14"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16" fillId="0" borderId="0" xfId="0" applyFont="1" applyAlignment="1">
      <alignment vertical="center"/>
    </xf>
    <xf numFmtId="0" fontId="0" fillId="0" borderId="0" xfId="0" applyAlignment="1">
      <alignment vertical="top" wrapText="1"/>
    </xf>
    <xf numFmtId="0" fontId="0" fillId="0" borderId="0" xfId="0" applyFont="1" applyAlignment="1">
      <alignment vertical="top"/>
    </xf>
    <xf numFmtId="0" fontId="0" fillId="0" borderId="0" xfId="0" applyAlignment="1">
      <alignment vertical="top"/>
    </xf>
    <xf numFmtId="0" fontId="2" fillId="0" borderId="0" xfId="0" quotePrefix="1" applyFont="1" applyAlignment="1">
      <alignment vertical="top"/>
    </xf>
    <xf numFmtId="0" fontId="2" fillId="0" borderId="0" xfId="0" applyFont="1" applyAlignment="1"/>
    <xf numFmtId="0" fontId="5" fillId="0" borderId="0" xfId="0" applyFont="1" applyAlignment="1"/>
    <xf numFmtId="0" fontId="2" fillId="0" borderId="0" xfId="0" applyFont="1" applyAlignment="1">
      <alignment vertical="top"/>
    </xf>
    <xf numFmtId="0" fontId="6" fillId="0" borderId="0" xfId="0" applyFont="1" applyAlignment="1">
      <alignment vertical="top"/>
    </xf>
    <xf numFmtId="0" fontId="9" fillId="0" borderId="0" xfId="0" applyFont="1" applyAlignment="1"/>
    <xf numFmtId="0" fontId="10" fillId="0" borderId="0" xfId="0" applyFont="1" applyAlignment="1"/>
    <xf numFmtId="0" fontId="1" fillId="0" borderId="0" xfId="0" applyFont="1" applyAlignment="1">
      <alignment vertical="top"/>
    </xf>
    <xf numFmtId="0" fontId="1" fillId="0" borderId="0" xfId="0" applyFont="1" applyAlignment="1"/>
    <xf numFmtId="0" fontId="0" fillId="0" borderId="0" xfId="0" applyAlignment="1"/>
    <xf numFmtId="0" fontId="14" fillId="0" borderId="0" xfId="0" applyFont="1" applyAlignment="1">
      <alignment horizontal="center" vertical="center"/>
    </xf>
    <xf numFmtId="0" fontId="9" fillId="0" borderId="0" xfId="0" applyFont="1" applyAlignment="1">
      <alignment horizontal="center"/>
    </xf>
    <xf numFmtId="164" fontId="0" fillId="0" borderId="0" xfId="0" applyNumberFormat="1" applyAlignment="1">
      <alignment vertical="center"/>
    </xf>
    <xf numFmtId="0" fontId="0" fillId="0" borderId="0" xfId="0" applyNumberFormat="1" applyAlignment="1">
      <alignment horizontal="center" vertical="center"/>
    </xf>
    <xf numFmtId="0" fontId="0" fillId="0" borderId="0" xfId="0" applyNumberFormat="1" applyAlignment="1">
      <alignment horizontal="left" vertical="center"/>
    </xf>
    <xf numFmtId="16" fontId="0" fillId="0" borderId="0" xfId="0" applyNumberFormat="1" applyFont="1" applyAlignment="1">
      <alignment horizontal="left" vertical="center"/>
    </xf>
    <xf numFmtId="0" fontId="2" fillId="0" borderId="0" xfId="0" applyFont="1"/>
    <xf numFmtId="0" fontId="1" fillId="0" borderId="0" xfId="0" applyFont="1"/>
    <xf numFmtId="0" fontId="14" fillId="0" borderId="0" xfId="0" applyFont="1" applyAlignment="1">
      <alignment vertical="center"/>
    </xf>
    <xf numFmtId="1" fontId="0" fillId="0" borderId="0" xfId="0" applyNumberFormat="1" applyAlignment="1">
      <alignment vertical="center"/>
    </xf>
    <xf numFmtId="0" fontId="18"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left" vertical="top"/>
    </xf>
    <xf numFmtId="0" fontId="20" fillId="0" borderId="0" xfId="0" applyFont="1" applyAlignment="1">
      <alignment vertical="top" wrapText="1"/>
    </xf>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9" fontId="0" fillId="0" borderId="0" xfId="0" applyNumberFormat="1" applyAlignment="1">
      <alignment horizontal="center" vertical="center"/>
    </xf>
    <xf numFmtId="9" fontId="6" fillId="0" borderId="0" xfId="0" applyNumberFormat="1" applyFont="1" applyAlignment="1">
      <alignment horizontal="center" vertical="center"/>
    </xf>
    <xf numFmtId="2" fontId="0" fillId="0" borderId="0" xfId="0" applyNumberFormat="1" applyAlignment="1">
      <alignment horizontal="center" vertical="center"/>
    </xf>
    <xf numFmtId="0" fontId="14" fillId="0" borderId="0" xfId="0" applyFont="1"/>
  </cellXfs>
  <cellStyles count="8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5" builtinId="9" hidden="1"/>
    <cellStyle name="Followed Hyperlink" xfId="406" builtinId="9" hidden="1"/>
    <cellStyle name="Followed Hyperlink" xfId="408" builtinId="9" hidden="1"/>
    <cellStyle name="Followed Hyperlink" xfId="410" builtinId="9" hidden="1"/>
    <cellStyle name="Followed Hyperlink" xfId="411"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7" builtinId="8" hidden="1"/>
    <cellStyle name="Hyperlink" xfId="409"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Q210"/>
  <sheetViews>
    <sheetView tabSelected="1" zoomScale="125" zoomScaleNormal="125" zoomScalePageLayoutView="125" workbookViewId="0">
      <selection activeCell="E8" sqref="E8"/>
    </sheetView>
  </sheetViews>
  <sheetFormatPr baseColWidth="10" defaultColWidth="9.1640625" defaultRowHeight="16"/>
  <cols>
    <col min="1" max="1" width="9.1640625" style="6" customWidth="1"/>
    <col min="2" max="2" width="18.1640625" style="5" customWidth="1"/>
    <col min="3" max="3" width="37.5" style="5" customWidth="1"/>
    <col min="4" max="4" width="20.1640625" style="6" customWidth="1"/>
    <col min="5" max="5" width="28" style="6" customWidth="1"/>
    <col min="6" max="6" width="11.5" style="6" customWidth="1"/>
    <col min="7" max="7" width="9.1640625" style="8"/>
    <col min="8" max="8" width="9.1640625" style="6"/>
    <col min="9" max="9" width="9.1640625" style="19"/>
    <col min="10" max="10" width="30.83203125" style="8" customWidth="1"/>
    <col min="11" max="14" width="9.1640625" style="6"/>
    <col min="15" max="15" width="35.33203125" style="6" customWidth="1"/>
    <col min="16" max="16" width="24.6640625" style="6" customWidth="1"/>
    <col min="17" max="22" width="9.1640625" style="6"/>
    <col min="23" max="23" width="24.33203125" style="33" customWidth="1"/>
    <col min="24" max="24" width="25.6640625" style="33" customWidth="1"/>
    <col min="25" max="25" width="21.1640625" style="33" customWidth="1"/>
    <col min="26" max="30" width="9.1640625" style="6"/>
    <col min="31" max="31" width="110" style="6" customWidth="1"/>
    <col min="32" max="32" width="14.5" style="6" customWidth="1"/>
    <col min="33" max="89" width="9.1640625" style="6"/>
    <col min="90" max="90" width="58.6640625" style="6" customWidth="1"/>
    <col min="91" max="93" width="12.83203125" style="6" customWidth="1"/>
    <col min="94" max="94" width="10.83203125" style="6" customWidth="1"/>
    <col min="95" max="95" width="13.5" style="6" customWidth="1"/>
    <col min="96" max="96" width="55" style="6" customWidth="1"/>
    <col min="97" max="99" width="11.83203125" style="6" customWidth="1"/>
    <col min="100" max="101" width="12.83203125" style="6" customWidth="1"/>
    <col min="102" max="102" width="40" style="6" customWidth="1"/>
    <col min="103" max="103" width="9.5" style="6" customWidth="1"/>
    <col min="104" max="104" width="9.83203125" style="6" customWidth="1"/>
    <col min="105" max="105" width="10.1640625" style="6" customWidth="1"/>
    <col min="106" max="123" width="11.83203125" style="6" customWidth="1"/>
    <col min="124" max="124" width="9.5" style="6" customWidth="1"/>
    <col min="125" max="130" width="11.83203125" style="6" customWidth="1"/>
    <col min="131" max="131" width="57.1640625" style="6" customWidth="1"/>
    <col min="132" max="151" width="9.1640625" style="6"/>
    <col min="152" max="152" width="67.83203125" style="6" customWidth="1"/>
    <col min="153" max="158" width="9.1640625" style="5"/>
    <col min="159" max="163" width="9.1640625" style="6"/>
    <col min="164" max="164" width="35" style="6" customWidth="1"/>
    <col min="165" max="165" width="31.6640625" style="6" customWidth="1"/>
    <col min="166" max="166" width="35.6640625" style="21" customWidth="1"/>
    <col min="167" max="16384" width="9.1640625" style="6"/>
  </cols>
  <sheetData>
    <row r="1" spans="1:354" s="5" customFormat="1">
      <c r="A1" s="61">
        <v>1.1000000000000001</v>
      </c>
      <c r="B1" s="61">
        <v>1.2000000000000002</v>
      </c>
      <c r="C1" s="61">
        <v>1.3</v>
      </c>
      <c r="D1" s="61">
        <v>1.4000000000000001</v>
      </c>
      <c r="E1" s="61">
        <v>1.5</v>
      </c>
      <c r="F1" s="61">
        <v>1.6</v>
      </c>
      <c r="G1" s="61">
        <v>1.7000000000000002</v>
      </c>
      <c r="H1" s="61">
        <v>1.8000000000000003</v>
      </c>
      <c r="I1" s="61">
        <v>1.9000000000000001</v>
      </c>
      <c r="J1" s="61">
        <v>1.1000000000000001</v>
      </c>
      <c r="K1" s="61">
        <v>1.1100000000000001</v>
      </c>
      <c r="L1" s="61">
        <v>1.1200000000000001</v>
      </c>
      <c r="M1" s="61">
        <v>1.1299999999999999</v>
      </c>
      <c r="N1" s="61">
        <v>1.1399999999999999</v>
      </c>
      <c r="O1" s="61">
        <v>2.1</v>
      </c>
      <c r="P1" s="61">
        <v>2.2000000000000002</v>
      </c>
      <c r="Q1" s="61">
        <v>2.3000000000000003</v>
      </c>
      <c r="R1" s="61">
        <v>2.4000000000000004</v>
      </c>
      <c r="S1" s="61">
        <v>2.5</v>
      </c>
      <c r="T1" s="61">
        <v>2.6</v>
      </c>
      <c r="U1" s="61">
        <v>2.7</v>
      </c>
      <c r="V1" s="61">
        <v>2.8000000000000003</v>
      </c>
      <c r="W1" s="61">
        <v>3.1</v>
      </c>
      <c r="X1" s="61">
        <v>3.2</v>
      </c>
      <c r="Y1" s="61">
        <v>3.3000000000000003</v>
      </c>
      <c r="Z1" s="61">
        <v>3.4000000000000004</v>
      </c>
      <c r="AA1" s="61">
        <v>3.5</v>
      </c>
      <c r="AB1" s="61">
        <v>3.6</v>
      </c>
      <c r="AC1" s="5">
        <v>3.7</v>
      </c>
      <c r="AD1" s="5">
        <v>3.8</v>
      </c>
      <c r="AE1" s="61">
        <v>4.0999999999999996</v>
      </c>
      <c r="AF1" s="61">
        <v>4.1999999999999993</v>
      </c>
      <c r="AG1" s="61">
        <v>4.3</v>
      </c>
      <c r="AH1" s="61">
        <v>4.3999999999999995</v>
      </c>
      <c r="AI1" s="61">
        <v>4.5</v>
      </c>
      <c r="AJ1" s="61">
        <v>4.5999999999999996</v>
      </c>
      <c r="AK1" s="61">
        <v>4.6999999999999993</v>
      </c>
      <c r="AL1" s="61">
        <v>4.8</v>
      </c>
      <c r="AM1" s="61">
        <v>4.8999999999999995</v>
      </c>
      <c r="AN1" s="62">
        <v>4.0999999999999996</v>
      </c>
      <c r="AO1" s="62">
        <v>4.1099999999999994</v>
      </c>
      <c r="AP1" s="62">
        <v>4.1199999999999992</v>
      </c>
      <c r="AQ1" s="62">
        <v>4.13</v>
      </c>
      <c r="AR1" s="62">
        <v>4.1399999999999997</v>
      </c>
      <c r="AS1" s="62">
        <v>4.1499999999999995</v>
      </c>
      <c r="AT1" s="62">
        <v>4.1599999999999993</v>
      </c>
      <c r="AU1" s="62">
        <v>4.17</v>
      </c>
      <c r="AV1" s="62">
        <v>4.18</v>
      </c>
      <c r="AW1" s="62">
        <v>4.1899999999999995</v>
      </c>
      <c r="AX1" s="67">
        <v>4.2</v>
      </c>
      <c r="AY1" s="62">
        <v>4.21</v>
      </c>
      <c r="AZ1" s="62">
        <v>4.22</v>
      </c>
      <c r="BA1" s="62">
        <v>4.2299999999999995</v>
      </c>
      <c r="BB1" s="62">
        <v>4.2399999999999993</v>
      </c>
      <c r="BC1" s="62">
        <v>4.25</v>
      </c>
      <c r="BD1" s="62">
        <v>4.26</v>
      </c>
      <c r="BE1" s="62">
        <v>4.2699999999999996</v>
      </c>
      <c r="BF1" s="62">
        <v>4.2799999999999994</v>
      </c>
      <c r="BG1" s="62">
        <v>4.29</v>
      </c>
      <c r="BH1" s="62">
        <v>4.3</v>
      </c>
      <c r="BI1" s="62">
        <v>4.3099999999999996</v>
      </c>
      <c r="BJ1" s="62">
        <v>4.3199999999999994</v>
      </c>
      <c r="BK1" s="62">
        <v>4.33</v>
      </c>
      <c r="BL1" s="62">
        <v>4.34</v>
      </c>
      <c r="BM1" s="62">
        <v>4.3499999999999996</v>
      </c>
      <c r="BN1" s="62">
        <v>4.3600000000000003</v>
      </c>
      <c r="BO1" s="62">
        <v>4.37</v>
      </c>
      <c r="BP1" s="62">
        <v>4.38</v>
      </c>
      <c r="BQ1" s="5">
        <v>4.3899999999999997</v>
      </c>
      <c r="BR1" s="67">
        <v>4.4000000000000004</v>
      </c>
      <c r="BS1" s="5">
        <v>4.41</v>
      </c>
      <c r="BT1" s="62">
        <v>4.42</v>
      </c>
      <c r="BU1" s="62">
        <v>4.4300000000000006</v>
      </c>
      <c r="BV1" s="62">
        <v>4.4400000000000004</v>
      </c>
      <c r="BW1" s="62">
        <v>4.45</v>
      </c>
      <c r="BX1" s="62">
        <v>4.46</v>
      </c>
      <c r="BY1" s="62">
        <v>4.4700000000000006</v>
      </c>
      <c r="BZ1" s="62">
        <v>4.4800000000000004</v>
      </c>
      <c r="CA1" s="62">
        <v>4.49</v>
      </c>
      <c r="CB1" s="62">
        <v>4.5</v>
      </c>
      <c r="CC1" s="62">
        <v>4.5100000000000007</v>
      </c>
      <c r="CD1" s="62">
        <v>4.5200000000000005</v>
      </c>
      <c r="CE1" s="62">
        <v>4.53</v>
      </c>
      <c r="CF1" s="62">
        <v>4.54</v>
      </c>
      <c r="CG1" s="62">
        <v>4.5500000000000007</v>
      </c>
      <c r="CH1" s="62">
        <v>4.5599999999999996</v>
      </c>
      <c r="CI1" s="5">
        <v>4.57</v>
      </c>
      <c r="CJ1" s="5">
        <v>4.58</v>
      </c>
      <c r="CK1" s="5">
        <v>4.59</v>
      </c>
      <c r="CL1" s="63">
        <v>5.0999999999999996</v>
      </c>
      <c r="CM1" s="63">
        <v>5.1999999999999993</v>
      </c>
      <c r="CN1" s="63">
        <v>5.3</v>
      </c>
      <c r="CO1" s="63">
        <v>5.4</v>
      </c>
      <c r="CP1" s="5">
        <v>5.5</v>
      </c>
      <c r="CQ1" s="63">
        <v>6.1</v>
      </c>
      <c r="CR1" s="63">
        <v>6.2</v>
      </c>
      <c r="CS1" s="63">
        <v>7.1</v>
      </c>
      <c r="CT1" s="63">
        <v>7.1999999999999993</v>
      </c>
      <c r="CU1" s="63">
        <v>7.3</v>
      </c>
      <c r="CV1" s="63">
        <v>7.4</v>
      </c>
      <c r="CW1" s="63">
        <v>7.5</v>
      </c>
      <c r="CX1" s="63">
        <v>7.6</v>
      </c>
      <c r="CY1" s="63">
        <v>7.6999999999999993</v>
      </c>
      <c r="CZ1" s="63">
        <v>7.8</v>
      </c>
      <c r="DA1" s="63">
        <v>7.8999999999999995</v>
      </c>
      <c r="DB1" s="62">
        <v>7.1</v>
      </c>
      <c r="DC1" s="62">
        <v>7.1099999999999994</v>
      </c>
      <c r="DD1" s="62">
        <v>7.1199999999999992</v>
      </c>
      <c r="DE1" s="62">
        <v>7.13</v>
      </c>
      <c r="DF1" s="62">
        <v>7.14</v>
      </c>
      <c r="DG1" s="62">
        <v>7.1499999999999995</v>
      </c>
      <c r="DH1" s="62">
        <v>7.1599999999999993</v>
      </c>
      <c r="DI1" s="62">
        <v>7.17</v>
      </c>
      <c r="DJ1" s="62">
        <v>7.18</v>
      </c>
      <c r="DK1" s="62">
        <v>7.1899999999999995</v>
      </c>
      <c r="DL1" s="62">
        <v>7.1999999999999993</v>
      </c>
      <c r="DM1" s="62">
        <v>7.21</v>
      </c>
      <c r="DN1" s="62">
        <v>7.22</v>
      </c>
      <c r="DO1" s="62">
        <v>7.2299999999999995</v>
      </c>
      <c r="DP1" s="62">
        <v>7.2399999999999993</v>
      </c>
      <c r="DQ1" s="62">
        <v>7.25</v>
      </c>
      <c r="DR1" s="62">
        <v>7.26</v>
      </c>
      <c r="DS1" s="62">
        <v>7.27</v>
      </c>
      <c r="DT1" s="62">
        <v>7.2799999999999994</v>
      </c>
      <c r="DU1" s="62">
        <v>7.29</v>
      </c>
      <c r="DV1" s="62">
        <v>7.3</v>
      </c>
      <c r="DW1" s="62">
        <v>7.31</v>
      </c>
      <c r="DX1" s="62">
        <v>7.32</v>
      </c>
      <c r="DY1" s="5">
        <v>7.33</v>
      </c>
      <c r="DZ1" s="5">
        <v>7.34</v>
      </c>
      <c r="EA1" s="61">
        <v>8.1</v>
      </c>
      <c r="EB1" s="61">
        <v>8.1999999999999993</v>
      </c>
      <c r="EC1" s="61">
        <v>8.2999999999999989</v>
      </c>
      <c r="ED1" s="61">
        <v>8.4</v>
      </c>
      <c r="EE1" s="61">
        <v>8.5</v>
      </c>
      <c r="EF1" s="61">
        <v>8.6</v>
      </c>
      <c r="EG1" s="61">
        <v>8.6999999999999993</v>
      </c>
      <c r="EH1" s="61">
        <v>8.7999999999999989</v>
      </c>
      <c r="EI1" s="61">
        <v>8.9</v>
      </c>
      <c r="EJ1" s="62">
        <v>8.1</v>
      </c>
      <c r="EK1" s="62">
        <v>8.11</v>
      </c>
      <c r="EL1" s="62">
        <v>8.1199999999999992</v>
      </c>
      <c r="EM1" s="62">
        <v>8.129999999999999</v>
      </c>
      <c r="EN1" s="62">
        <v>8.1399999999999988</v>
      </c>
      <c r="EO1" s="62">
        <v>8.15</v>
      </c>
      <c r="EP1" s="62">
        <v>8.16</v>
      </c>
      <c r="EQ1" s="62">
        <v>8.17</v>
      </c>
      <c r="ER1" s="62">
        <v>8.18</v>
      </c>
      <c r="ES1" s="62">
        <v>8.19</v>
      </c>
      <c r="ET1" s="62">
        <v>8.1999999999999993</v>
      </c>
      <c r="EU1" s="5">
        <v>8.2100000000000009</v>
      </c>
      <c r="EV1" s="63">
        <v>9.1</v>
      </c>
      <c r="EW1" s="63">
        <v>9.1999999999999993</v>
      </c>
      <c r="EX1" s="63">
        <v>9.2999999999999989</v>
      </c>
      <c r="EY1" s="63">
        <v>9.4</v>
      </c>
      <c r="EZ1" s="63">
        <v>9.5</v>
      </c>
      <c r="FA1" s="63">
        <v>9.6</v>
      </c>
      <c r="FB1" s="63">
        <v>9.6999999999999993</v>
      </c>
      <c r="FC1" s="63">
        <v>9.7999999999999989</v>
      </c>
      <c r="FD1" s="63">
        <v>9.9</v>
      </c>
      <c r="FE1" s="62">
        <v>9.1</v>
      </c>
      <c r="FF1" s="62">
        <v>9.11</v>
      </c>
      <c r="FG1" s="62">
        <v>9.1199999999999992</v>
      </c>
      <c r="FH1" s="62">
        <v>9.1300000000000008</v>
      </c>
      <c r="FI1" s="62">
        <v>9.14</v>
      </c>
      <c r="FJ1" s="61">
        <v>10.1</v>
      </c>
      <c r="FK1" s="61">
        <v>10.199999999999999</v>
      </c>
      <c r="FL1" s="61">
        <v>10.299999999999999</v>
      </c>
      <c r="FM1" s="61">
        <v>10.4</v>
      </c>
      <c r="FN1" s="61">
        <v>10.5</v>
      </c>
      <c r="FO1" s="61">
        <v>10.6</v>
      </c>
      <c r="FP1" s="61">
        <v>10.7</v>
      </c>
      <c r="FQ1" s="61">
        <v>10.799999999999999</v>
      </c>
      <c r="FR1" s="61">
        <v>10.9</v>
      </c>
      <c r="FS1" s="62">
        <v>10.1</v>
      </c>
      <c r="FT1" s="62">
        <v>10.11</v>
      </c>
      <c r="FU1" s="62">
        <v>10.119999999999999</v>
      </c>
      <c r="FV1" s="62">
        <v>10.129999999999999</v>
      </c>
      <c r="FW1" s="62">
        <v>10.139999999999999</v>
      </c>
      <c r="FX1" s="62">
        <v>10.15</v>
      </c>
      <c r="FY1" s="62">
        <v>10.16</v>
      </c>
      <c r="FZ1" s="62">
        <v>10.17</v>
      </c>
      <c r="GA1" s="62">
        <v>10.18</v>
      </c>
      <c r="GB1" s="62">
        <v>10.19</v>
      </c>
      <c r="GC1" s="62">
        <v>10.199999999999999</v>
      </c>
      <c r="GD1" s="62">
        <v>10.209999999999999</v>
      </c>
      <c r="GE1" s="62">
        <v>10.219999999999999</v>
      </c>
      <c r="GF1" s="62">
        <v>10.23</v>
      </c>
      <c r="GG1" s="62">
        <v>10.24</v>
      </c>
      <c r="GH1" s="62">
        <v>10.25</v>
      </c>
      <c r="GI1" s="62">
        <v>10.26</v>
      </c>
      <c r="GJ1" s="62">
        <v>10.27</v>
      </c>
      <c r="GK1" s="62">
        <v>10.28</v>
      </c>
      <c r="GL1" s="62">
        <v>10.29</v>
      </c>
      <c r="GM1" s="62">
        <v>10.299999999999999</v>
      </c>
      <c r="GN1" s="62">
        <v>10.31</v>
      </c>
      <c r="GO1" s="62">
        <v>10.32</v>
      </c>
      <c r="GP1" s="62">
        <v>10.33</v>
      </c>
      <c r="GQ1" s="62">
        <v>10.34</v>
      </c>
      <c r="GR1" s="62">
        <v>10.35</v>
      </c>
      <c r="GS1" s="62">
        <v>10.36</v>
      </c>
      <c r="GT1" s="62">
        <v>10.37</v>
      </c>
      <c r="GU1" s="62">
        <v>10.379999999999999</v>
      </c>
      <c r="GV1" s="62">
        <v>10.389999999999999</v>
      </c>
      <c r="GW1" s="62">
        <v>10.4</v>
      </c>
      <c r="GX1" s="62">
        <v>10.41</v>
      </c>
      <c r="GY1" s="62">
        <v>10.42</v>
      </c>
      <c r="GZ1" s="62">
        <v>10.43</v>
      </c>
      <c r="HA1" s="62">
        <v>10.44</v>
      </c>
      <c r="HB1" s="62">
        <v>10.45</v>
      </c>
      <c r="HC1" s="62">
        <v>10.459999999999999</v>
      </c>
      <c r="HD1" s="62">
        <v>10.469999999999999</v>
      </c>
      <c r="HE1" s="62">
        <v>10.48</v>
      </c>
      <c r="HF1" s="62">
        <v>10.49</v>
      </c>
      <c r="HG1" s="62">
        <v>10.5</v>
      </c>
      <c r="HH1" s="62">
        <v>10.51</v>
      </c>
      <c r="HI1" s="62">
        <v>10.52</v>
      </c>
      <c r="HJ1" s="62">
        <v>10.53</v>
      </c>
      <c r="HK1" s="62">
        <v>10.54</v>
      </c>
      <c r="HL1" s="62">
        <v>10.549999999999999</v>
      </c>
      <c r="HM1" s="62">
        <v>10.56</v>
      </c>
      <c r="HN1" s="62">
        <v>10.57</v>
      </c>
      <c r="HO1" s="62">
        <v>10.58</v>
      </c>
      <c r="HP1" s="62">
        <v>10.59</v>
      </c>
      <c r="HQ1" s="62">
        <v>10.6</v>
      </c>
      <c r="HR1" s="62">
        <v>10.61</v>
      </c>
      <c r="HS1" s="62">
        <v>10.62</v>
      </c>
      <c r="HT1" s="62">
        <v>10.629999999999999</v>
      </c>
      <c r="HU1" s="62">
        <v>10.64</v>
      </c>
      <c r="HV1" s="62">
        <v>10.65</v>
      </c>
      <c r="HW1" s="62">
        <v>10.66</v>
      </c>
      <c r="HX1" s="62">
        <v>10.67</v>
      </c>
      <c r="HY1" s="62">
        <v>10.68</v>
      </c>
      <c r="HZ1" s="62">
        <v>10.69</v>
      </c>
      <c r="IA1" s="62">
        <v>10.7</v>
      </c>
      <c r="IB1" s="62">
        <v>10.709999999999999</v>
      </c>
      <c r="IC1" s="62">
        <v>10.719999999999999</v>
      </c>
      <c r="ID1" s="62">
        <v>10.73</v>
      </c>
      <c r="IE1" s="62">
        <v>10.74</v>
      </c>
      <c r="IF1" s="62">
        <v>10.75</v>
      </c>
      <c r="IG1" s="62">
        <v>10.76</v>
      </c>
      <c r="IH1" s="62">
        <v>10.77</v>
      </c>
      <c r="II1" s="62">
        <v>10.78</v>
      </c>
      <c r="IJ1" s="62">
        <v>10.79</v>
      </c>
      <c r="IK1" s="62">
        <v>10.799999999999999</v>
      </c>
      <c r="IL1" s="62">
        <v>10.809999999999999</v>
      </c>
      <c r="IM1" s="62">
        <v>10.82</v>
      </c>
      <c r="IN1" s="62">
        <v>10.83</v>
      </c>
      <c r="IO1" s="62">
        <v>10.84</v>
      </c>
      <c r="IP1" s="62">
        <v>10.85</v>
      </c>
      <c r="IQ1" s="62">
        <v>10.86</v>
      </c>
      <c r="IR1" s="62">
        <v>10.87</v>
      </c>
      <c r="IS1" s="62">
        <v>10.879999999999999</v>
      </c>
      <c r="IT1" s="62">
        <v>10.89</v>
      </c>
      <c r="IU1" s="62">
        <v>10.9</v>
      </c>
      <c r="IV1" s="62">
        <v>10.91</v>
      </c>
      <c r="IW1" s="62">
        <v>10.92</v>
      </c>
      <c r="IX1" s="62">
        <v>10.93</v>
      </c>
      <c r="IY1" s="62">
        <v>10.94</v>
      </c>
      <c r="IZ1" s="62">
        <v>10.95</v>
      </c>
      <c r="JA1" s="62">
        <v>10.959999999999999</v>
      </c>
      <c r="JB1" s="62">
        <v>10.969999999999999</v>
      </c>
      <c r="JC1" s="62">
        <v>10.98</v>
      </c>
      <c r="JD1" s="62">
        <v>10.99</v>
      </c>
      <c r="JE1" s="64">
        <v>10.1</v>
      </c>
      <c r="JF1" s="64">
        <v>10.100999999999999</v>
      </c>
      <c r="JG1" s="64">
        <v>10.102</v>
      </c>
      <c r="JH1" s="64">
        <v>10.103</v>
      </c>
      <c r="JI1" s="64">
        <v>10.103999999999999</v>
      </c>
      <c r="JJ1" s="64">
        <v>10.105</v>
      </c>
      <c r="JK1" s="64">
        <v>10.106</v>
      </c>
      <c r="JL1" s="64">
        <v>10.106999999999999</v>
      </c>
      <c r="JM1" s="64">
        <v>10.107999999999999</v>
      </c>
      <c r="JN1" s="64">
        <v>10.109</v>
      </c>
      <c r="JO1" s="64">
        <v>10.11</v>
      </c>
      <c r="JP1" s="64">
        <v>10.110999999999999</v>
      </c>
      <c r="JQ1" s="64">
        <v>10.112</v>
      </c>
      <c r="JR1" s="64">
        <v>10.113</v>
      </c>
      <c r="JS1" s="64">
        <v>10.113999999999999</v>
      </c>
      <c r="JT1" s="64">
        <v>10.115</v>
      </c>
      <c r="JU1" s="64">
        <v>10.116</v>
      </c>
      <c r="JV1" s="64">
        <v>10.116999999999999</v>
      </c>
      <c r="JW1" s="64">
        <v>10.118</v>
      </c>
      <c r="JX1" s="64">
        <v>10.119</v>
      </c>
      <c r="JY1" s="64">
        <v>10.119999999999999</v>
      </c>
      <c r="JZ1" s="64">
        <v>10.121</v>
      </c>
      <c r="KA1" s="64">
        <v>10.122</v>
      </c>
      <c r="KB1" s="64">
        <v>10.122999999999999</v>
      </c>
      <c r="KC1" s="64">
        <v>10.123999999999999</v>
      </c>
      <c r="KD1" s="64">
        <v>10.125</v>
      </c>
      <c r="KE1" s="64">
        <v>10.125999999999999</v>
      </c>
      <c r="KF1" s="64">
        <v>10.126999999999999</v>
      </c>
      <c r="KG1" s="64">
        <v>10.128</v>
      </c>
      <c r="KH1" s="64">
        <v>10.129</v>
      </c>
      <c r="KI1" s="64">
        <v>10.129999999999999</v>
      </c>
      <c r="KJ1" s="64">
        <v>10.131</v>
      </c>
      <c r="KK1" s="64">
        <v>10.132</v>
      </c>
      <c r="KL1" s="64">
        <v>10.132999999999999</v>
      </c>
      <c r="KM1" s="64">
        <v>10.134</v>
      </c>
      <c r="KN1" s="64">
        <v>10.135</v>
      </c>
      <c r="KO1" s="64">
        <v>10.135999999999999</v>
      </c>
      <c r="KP1" s="64">
        <v>10.137</v>
      </c>
      <c r="KQ1" s="64">
        <v>10.138</v>
      </c>
      <c r="KR1" s="64">
        <v>10.138999999999999</v>
      </c>
      <c r="KS1" s="64">
        <v>10.139999999999999</v>
      </c>
      <c r="KT1" s="64">
        <v>10.141</v>
      </c>
      <c r="KU1" s="64">
        <v>10.141999999999999</v>
      </c>
      <c r="KV1" s="64">
        <v>10.142999999999999</v>
      </c>
      <c r="KW1" s="63">
        <v>11.1</v>
      </c>
      <c r="KX1" s="63">
        <v>11.2</v>
      </c>
      <c r="KY1" s="63">
        <v>11.299999999999999</v>
      </c>
      <c r="KZ1" s="63">
        <v>11.4</v>
      </c>
      <c r="LA1" s="63">
        <v>11.5</v>
      </c>
      <c r="LB1" s="63">
        <v>11.6</v>
      </c>
      <c r="LC1" s="63">
        <v>11.7</v>
      </c>
      <c r="LD1" s="63">
        <v>11.799999999999999</v>
      </c>
      <c r="LE1" s="63">
        <v>11.9</v>
      </c>
      <c r="LF1" s="62">
        <v>11.1</v>
      </c>
      <c r="LG1" s="63">
        <v>12.1</v>
      </c>
      <c r="LH1" s="63">
        <v>12.2</v>
      </c>
      <c r="LI1" s="63">
        <v>12.3</v>
      </c>
      <c r="LJ1" s="63">
        <v>12.4</v>
      </c>
      <c r="LK1" s="63">
        <v>13.1</v>
      </c>
      <c r="LL1" s="63">
        <v>13.2</v>
      </c>
      <c r="LM1" s="63">
        <v>13.3</v>
      </c>
    </row>
    <row r="2" spans="1:354" s="33" customFormat="1" ht="222" customHeight="1">
      <c r="A2" s="60" t="s">
        <v>2907</v>
      </c>
      <c r="B2" s="60" t="s">
        <v>2908</v>
      </c>
      <c r="C2" s="60" t="s">
        <v>2909</v>
      </c>
      <c r="D2" s="60" t="s">
        <v>2910</v>
      </c>
      <c r="E2" s="60" t="s">
        <v>2911</v>
      </c>
      <c r="F2" s="60" t="s">
        <v>2912</v>
      </c>
      <c r="G2" s="60" t="s">
        <v>2913</v>
      </c>
      <c r="H2" s="60" t="s">
        <v>2914</v>
      </c>
      <c r="I2" s="60" t="s">
        <v>2915</v>
      </c>
      <c r="J2" s="60" t="s">
        <v>2916</v>
      </c>
      <c r="K2" s="60" t="s">
        <v>3049</v>
      </c>
      <c r="L2" s="60" t="s">
        <v>2917</v>
      </c>
      <c r="M2" s="60" t="s">
        <v>2918</v>
      </c>
      <c r="N2" s="60" t="s">
        <v>2919</v>
      </c>
      <c r="O2" s="60" t="s">
        <v>2920</v>
      </c>
      <c r="P2" s="60" t="s">
        <v>2921</v>
      </c>
      <c r="Q2" s="60" t="s">
        <v>3060</v>
      </c>
      <c r="R2" s="60" t="s">
        <v>2922</v>
      </c>
      <c r="S2" s="60" t="s">
        <v>2923</v>
      </c>
      <c r="T2" s="60" t="s">
        <v>2924</v>
      </c>
      <c r="U2" s="60" t="s">
        <v>2925</v>
      </c>
      <c r="V2" s="60" t="s">
        <v>2926</v>
      </c>
      <c r="W2" s="60" t="s">
        <v>2927</v>
      </c>
      <c r="X2" s="60" t="s">
        <v>2931</v>
      </c>
      <c r="Y2" s="60" t="s">
        <v>2928</v>
      </c>
      <c r="Z2" s="60" t="s">
        <v>3046</v>
      </c>
      <c r="AA2" s="60" t="s">
        <v>3047</v>
      </c>
      <c r="AB2" s="60" t="s">
        <v>3045</v>
      </c>
      <c r="AC2" s="60" t="s">
        <v>2929</v>
      </c>
      <c r="AD2" s="60" t="s">
        <v>2930</v>
      </c>
      <c r="AE2" s="60" t="s">
        <v>3071</v>
      </c>
      <c r="AF2" s="60" t="s">
        <v>3072</v>
      </c>
      <c r="AG2" s="60" t="s">
        <v>2932</v>
      </c>
      <c r="AH2" s="60" t="s">
        <v>2933</v>
      </c>
      <c r="AI2" s="60" t="s">
        <v>2934</v>
      </c>
      <c r="AJ2" s="60" t="s">
        <v>2935</v>
      </c>
      <c r="AK2" s="60" t="s">
        <v>2936</v>
      </c>
      <c r="AL2" s="60" t="s">
        <v>2937</v>
      </c>
      <c r="AM2" s="60" t="s">
        <v>2938</v>
      </c>
      <c r="AN2" s="60" t="s">
        <v>3048</v>
      </c>
      <c r="AO2" s="60" t="s">
        <v>2939</v>
      </c>
      <c r="AP2" s="60" t="s">
        <v>2940</v>
      </c>
      <c r="AQ2" s="60" t="s">
        <v>2941</v>
      </c>
      <c r="AR2" s="60" t="s">
        <v>2942</v>
      </c>
      <c r="AS2" s="60" t="s">
        <v>2943</v>
      </c>
      <c r="AT2" s="60" t="s">
        <v>2944</v>
      </c>
      <c r="AU2" s="60" t="s">
        <v>2945</v>
      </c>
      <c r="AV2" s="60" t="s">
        <v>2946</v>
      </c>
      <c r="AW2" s="60" t="s">
        <v>2947</v>
      </c>
      <c r="AX2" s="60" t="s">
        <v>3357</v>
      </c>
      <c r="AY2" s="60" t="s">
        <v>3358</v>
      </c>
      <c r="AZ2" s="60" t="s">
        <v>3359</v>
      </c>
      <c r="BA2" s="60" t="s">
        <v>3360</v>
      </c>
      <c r="BB2" s="60" t="s">
        <v>3371</v>
      </c>
      <c r="BC2" s="60" t="s">
        <v>3361</v>
      </c>
      <c r="BD2" s="60" t="s">
        <v>3362</v>
      </c>
      <c r="BE2" s="60" t="s">
        <v>3363</v>
      </c>
      <c r="BF2" s="60" t="s">
        <v>3364</v>
      </c>
      <c r="BG2" s="60" t="s">
        <v>3365</v>
      </c>
      <c r="BH2" s="60" t="s">
        <v>3374</v>
      </c>
      <c r="BI2" s="60" t="s">
        <v>3366</v>
      </c>
      <c r="BJ2" s="60" t="s">
        <v>3375</v>
      </c>
      <c r="BK2" s="60" t="s">
        <v>3367</v>
      </c>
      <c r="BL2" s="60" t="s">
        <v>3368</v>
      </c>
      <c r="BM2" s="60" t="s">
        <v>3376</v>
      </c>
      <c r="BN2" s="60" t="s">
        <v>3369</v>
      </c>
      <c r="BO2" s="60" t="s">
        <v>3372</v>
      </c>
      <c r="BP2" s="60" t="s">
        <v>3370</v>
      </c>
      <c r="BQ2" s="60" t="s">
        <v>3373</v>
      </c>
      <c r="BR2" s="60" t="s">
        <v>2948</v>
      </c>
      <c r="BS2" s="60" t="s">
        <v>2949</v>
      </c>
      <c r="BT2" s="60" t="s">
        <v>2950</v>
      </c>
      <c r="BU2" s="60" t="s">
        <v>2951</v>
      </c>
      <c r="BV2" s="60" t="s">
        <v>2952</v>
      </c>
      <c r="BW2" s="60" t="s">
        <v>2953</v>
      </c>
      <c r="BX2" s="60" t="s">
        <v>2954</v>
      </c>
      <c r="BY2" s="60" t="s">
        <v>2955</v>
      </c>
      <c r="BZ2" s="60" t="s">
        <v>2956</v>
      </c>
      <c r="CA2" s="60" t="s">
        <v>2957</v>
      </c>
      <c r="CB2" s="60" t="s">
        <v>2958</v>
      </c>
      <c r="CC2" s="60" t="s">
        <v>2959</v>
      </c>
      <c r="CD2" s="60" t="s">
        <v>2960</v>
      </c>
      <c r="CE2" s="60" t="s">
        <v>2961</v>
      </c>
      <c r="CF2" s="60" t="s">
        <v>2962</v>
      </c>
      <c r="CG2" s="60" t="s">
        <v>2963</v>
      </c>
      <c r="CH2" s="60" t="s">
        <v>2964</v>
      </c>
      <c r="CI2" s="60" t="s">
        <v>2965</v>
      </c>
      <c r="CJ2" s="60" t="s">
        <v>2966</v>
      </c>
      <c r="CK2" s="60" t="s">
        <v>2967</v>
      </c>
      <c r="CL2" s="60" t="s">
        <v>2968</v>
      </c>
      <c r="CM2" s="60" t="s">
        <v>2969</v>
      </c>
      <c r="CN2" s="60" t="s">
        <v>2970</v>
      </c>
      <c r="CO2" s="60" t="s">
        <v>3492</v>
      </c>
      <c r="CP2" s="60" t="s">
        <v>3070</v>
      </c>
      <c r="CQ2" s="60" t="s">
        <v>2971</v>
      </c>
      <c r="CR2" s="60" t="s">
        <v>2972</v>
      </c>
      <c r="CS2" s="60" t="s">
        <v>2973</v>
      </c>
      <c r="CT2" s="60" t="s">
        <v>2974</v>
      </c>
      <c r="CU2" s="60" t="s">
        <v>2975</v>
      </c>
      <c r="CV2" s="60" t="s">
        <v>3228</v>
      </c>
      <c r="CW2" s="60" t="s">
        <v>3229</v>
      </c>
      <c r="CX2" s="60" t="s">
        <v>2976</v>
      </c>
      <c r="CY2" s="60" t="s">
        <v>2977</v>
      </c>
      <c r="CZ2" s="60" t="s">
        <v>2978</v>
      </c>
      <c r="DA2" s="60" t="s">
        <v>3061</v>
      </c>
      <c r="DB2" s="60" t="s">
        <v>2979</v>
      </c>
      <c r="DC2" s="60" t="s">
        <v>3491</v>
      </c>
      <c r="DD2" s="60" t="s">
        <v>2980</v>
      </c>
      <c r="DE2" s="60" t="s">
        <v>2981</v>
      </c>
      <c r="DF2" s="60" t="s">
        <v>2982</v>
      </c>
      <c r="DG2" s="60" t="s">
        <v>2983</v>
      </c>
      <c r="DH2" s="60" t="s">
        <v>2984</v>
      </c>
      <c r="DI2" s="60" t="s">
        <v>2985</v>
      </c>
      <c r="DJ2" s="60" t="s">
        <v>2986</v>
      </c>
      <c r="DK2" s="60" t="s">
        <v>2987</v>
      </c>
      <c r="DL2" s="60" t="s">
        <v>2988</v>
      </c>
      <c r="DM2" s="60" t="s">
        <v>2989</v>
      </c>
      <c r="DN2" s="60" t="s">
        <v>2990</v>
      </c>
      <c r="DO2" s="60" t="s">
        <v>2991</v>
      </c>
      <c r="DP2" s="60" t="s">
        <v>2992</v>
      </c>
      <c r="DQ2" s="60" t="s">
        <v>2993</v>
      </c>
      <c r="DR2" s="60" t="s">
        <v>2994</v>
      </c>
      <c r="DS2" s="60" t="s">
        <v>2995</v>
      </c>
      <c r="DT2" s="60" t="s">
        <v>2996</v>
      </c>
      <c r="DU2" s="60" t="s">
        <v>2997</v>
      </c>
      <c r="DV2" s="60" t="s">
        <v>2998</v>
      </c>
      <c r="DW2" s="60" t="s">
        <v>2999</v>
      </c>
      <c r="DX2" s="60" t="s">
        <v>3000</v>
      </c>
      <c r="DY2" s="60" t="s">
        <v>3001</v>
      </c>
      <c r="DZ2" s="60" t="s">
        <v>3002</v>
      </c>
      <c r="EA2" s="60" t="s">
        <v>3003</v>
      </c>
      <c r="EB2" s="60" t="s">
        <v>3004</v>
      </c>
      <c r="EC2" s="60" t="s">
        <v>3220</v>
      </c>
      <c r="ED2" s="60" t="s">
        <v>3221</v>
      </c>
      <c r="EE2" s="60" t="s">
        <v>3005</v>
      </c>
      <c r="EF2" s="60" t="s">
        <v>3006</v>
      </c>
      <c r="EG2" s="60" t="s">
        <v>3007</v>
      </c>
      <c r="EH2" s="60" t="s">
        <v>3008</v>
      </c>
      <c r="EI2" s="60" t="s">
        <v>3009</v>
      </c>
      <c r="EJ2" s="60" t="s">
        <v>3010</v>
      </c>
      <c r="EK2" s="60" t="s">
        <v>3011</v>
      </c>
      <c r="EL2" s="60" t="s">
        <v>3012</v>
      </c>
      <c r="EM2" s="60" t="s">
        <v>3013</v>
      </c>
      <c r="EN2" s="60" t="s">
        <v>3257</v>
      </c>
      <c r="EO2" s="60" t="s">
        <v>3256</v>
      </c>
      <c r="EP2" s="60" t="s">
        <v>3014</v>
      </c>
      <c r="EQ2" s="60" t="s">
        <v>3015</v>
      </c>
      <c r="ER2" s="60" t="s">
        <v>3016</v>
      </c>
      <c r="ES2" s="60" t="s">
        <v>3017</v>
      </c>
      <c r="ET2" s="60" t="s">
        <v>3018</v>
      </c>
      <c r="EU2" s="60" t="s">
        <v>3019</v>
      </c>
      <c r="EV2" s="60" t="s">
        <v>3020</v>
      </c>
      <c r="EW2" s="60" t="s">
        <v>3054</v>
      </c>
      <c r="EX2" s="60" t="s">
        <v>3021</v>
      </c>
      <c r="EY2" s="60" t="s">
        <v>3022</v>
      </c>
      <c r="EZ2" s="60" t="s">
        <v>3023</v>
      </c>
      <c r="FA2" s="60" t="s">
        <v>3059</v>
      </c>
      <c r="FB2" s="60" t="s">
        <v>3024</v>
      </c>
      <c r="FC2" s="60" t="s">
        <v>3234</v>
      </c>
      <c r="FD2" s="60" t="s">
        <v>3025</v>
      </c>
      <c r="FE2" s="60" t="s">
        <v>3026</v>
      </c>
      <c r="FF2" s="60" t="s">
        <v>3027</v>
      </c>
      <c r="FG2" s="60" t="s">
        <v>3028</v>
      </c>
      <c r="FH2" s="60" t="s">
        <v>3066</v>
      </c>
      <c r="FI2" s="60" t="s">
        <v>3065</v>
      </c>
      <c r="FJ2" s="60" t="s">
        <v>3227</v>
      </c>
      <c r="FK2" s="60" t="s">
        <v>3210</v>
      </c>
      <c r="FL2" s="60" t="s">
        <v>3073</v>
      </c>
      <c r="FM2" s="60" t="s">
        <v>3074</v>
      </c>
      <c r="FN2" s="60" t="s">
        <v>3075</v>
      </c>
      <c r="FO2" s="60" t="s">
        <v>3076</v>
      </c>
      <c r="FP2" s="60" t="s">
        <v>3077</v>
      </c>
      <c r="FQ2" s="60" t="s">
        <v>3078</v>
      </c>
      <c r="FR2" s="60" t="s">
        <v>3079</v>
      </c>
      <c r="FS2" s="60" t="s">
        <v>3080</v>
      </c>
      <c r="FT2" s="60" t="s">
        <v>3081</v>
      </c>
      <c r="FU2" s="60" t="s">
        <v>3082</v>
      </c>
      <c r="FV2" s="60" t="s">
        <v>3083</v>
      </c>
      <c r="FW2" s="60" t="s">
        <v>3084</v>
      </c>
      <c r="FX2" s="60" t="s">
        <v>3085</v>
      </c>
      <c r="FY2" s="60" t="s">
        <v>3086</v>
      </c>
      <c r="FZ2" s="60" t="s">
        <v>3087</v>
      </c>
      <c r="GA2" s="60" t="s">
        <v>3088</v>
      </c>
      <c r="GB2" s="60" t="s">
        <v>3089</v>
      </c>
      <c r="GC2" s="60" t="s">
        <v>3090</v>
      </c>
      <c r="GD2" s="60" t="s">
        <v>3091</v>
      </c>
      <c r="GE2" s="60" t="s">
        <v>3092</v>
      </c>
      <c r="GF2" s="60" t="s">
        <v>3093</v>
      </c>
      <c r="GG2" s="60" t="s">
        <v>3094</v>
      </c>
      <c r="GH2" s="60" t="s">
        <v>3095</v>
      </c>
      <c r="GI2" s="60" t="s">
        <v>3096</v>
      </c>
      <c r="GJ2" s="60" t="s">
        <v>3097</v>
      </c>
      <c r="GK2" s="60" t="s">
        <v>3098</v>
      </c>
      <c r="GL2" s="60" t="s">
        <v>3099</v>
      </c>
      <c r="GM2" s="60" t="s">
        <v>3100</v>
      </c>
      <c r="GN2" s="60" t="s">
        <v>3101</v>
      </c>
      <c r="GO2" s="60" t="s">
        <v>3102</v>
      </c>
      <c r="GP2" s="60" t="s">
        <v>3103</v>
      </c>
      <c r="GQ2" s="60" t="s">
        <v>3104</v>
      </c>
      <c r="GR2" s="60" t="s">
        <v>3105</v>
      </c>
      <c r="GS2" s="60" t="s">
        <v>3106</v>
      </c>
      <c r="GT2" s="60" t="s">
        <v>3107</v>
      </c>
      <c r="GU2" s="60" t="s">
        <v>3108</v>
      </c>
      <c r="GV2" s="60" t="s">
        <v>3109</v>
      </c>
      <c r="GW2" s="60" t="s">
        <v>3110</v>
      </c>
      <c r="GX2" s="60" t="s">
        <v>3111</v>
      </c>
      <c r="GY2" s="60" t="s">
        <v>3112</v>
      </c>
      <c r="GZ2" s="60" t="s">
        <v>3113</v>
      </c>
      <c r="HA2" s="60" t="s">
        <v>3114</v>
      </c>
      <c r="HB2" s="60" t="s">
        <v>3115</v>
      </c>
      <c r="HC2" s="60" t="s">
        <v>3116</v>
      </c>
      <c r="HD2" s="60" t="s">
        <v>3117</v>
      </c>
      <c r="HE2" s="60" t="s">
        <v>3118</v>
      </c>
      <c r="HF2" s="60" t="s">
        <v>3224</v>
      </c>
      <c r="HG2" s="60" t="s">
        <v>3119</v>
      </c>
      <c r="HH2" s="60" t="s">
        <v>3120</v>
      </c>
      <c r="HI2" s="60" t="s">
        <v>3121</v>
      </c>
      <c r="HJ2" s="60" t="s">
        <v>3122</v>
      </c>
      <c r="HK2" s="60" t="s">
        <v>3123</v>
      </c>
      <c r="HL2" s="60" t="s">
        <v>3124</v>
      </c>
      <c r="HM2" s="60" t="s">
        <v>3125</v>
      </c>
      <c r="HN2" s="60" t="s">
        <v>3126</v>
      </c>
      <c r="HO2" s="60" t="s">
        <v>3127</v>
      </c>
      <c r="HP2" s="60" t="s">
        <v>3128</v>
      </c>
      <c r="HQ2" s="60" t="s">
        <v>3129</v>
      </c>
      <c r="HR2" s="60" t="s">
        <v>3130</v>
      </c>
      <c r="HS2" s="60" t="s">
        <v>3131</v>
      </c>
      <c r="HT2" s="60" t="s">
        <v>3132</v>
      </c>
      <c r="HU2" s="60" t="s">
        <v>3133</v>
      </c>
      <c r="HV2" s="60" t="s">
        <v>3134</v>
      </c>
      <c r="HW2" s="60" t="s">
        <v>3135</v>
      </c>
      <c r="HX2" s="60" t="s">
        <v>3136</v>
      </c>
      <c r="HY2" s="60" t="s">
        <v>3137</v>
      </c>
      <c r="HZ2" s="60" t="s">
        <v>3138</v>
      </c>
      <c r="IA2" s="60" t="s">
        <v>3139</v>
      </c>
      <c r="IB2" s="60" t="s">
        <v>3140</v>
      </c>
      <c r="IC2" s="60" t="s">
        <v>3141</v>
      </c>
      <c r="ID2" s="60" t="s">
        <v>3142</v>
      </c>
      <c r="IE2" s="60" t="s">
        <v>3143</v>
      </c>
      <c r="IF2" s="60" t="s">
        <v>3144</v>
      </c>
      <c r="IG2" s="60" t="s">
        <v>3145</v>
      </c>
      <c r="IH2" s="60" t="s">
        <v>3146</v>
      </c>
      <c r="II2" s="60" t="s">
        <v>3147</v>
      </c>
      <c r="IJ2" s="60" t="s">
        <v>3148</v>
      </c>
      <c r="IK2" s="60" t="s">
        <v>3149</v>
      </c>
      <c r="IL2" s="60" t="s">
        <v>3150</v>
      </c>
      <c r="IM2" s="60" t="s">
        <v>3151</v>
      </c>
      <c r="IN2" s="60" t="s">
        <v>3152</v>
      </c>
      <c r="IO2" s="60" t="s">
        <v>3153</v>
      </c>
      <c r="IP2" s="60" t="s">
        <v>3154</v>
      </c>
      <c r="IQ2" s="60" t="s">
        <v>3155</v>
      </c>
      <c r="IR2" s="60" t="s">
        <v>3156</v>
      </c>
      <c r="IS2" s="60" t="s">
        <v>3157</v>
      </c>
      <c r="IT2" s="60" t="s">
        <v>3158</v>
      </c>
      <c r="IU2" s="60" t="s">
        <v>3223</v>
      </c>
      <c r="IV2" s="60" t="s">
        <v>3222</v>
      </c>
      <c r="IW2" s="60" t="s">
        <v>3159</v>
      </c>
      <c r="IX2" s="60" t="s">
        <v>3160</v>
      </c>
      <c r="IY2" s="60" t="s">
        <v>3161</v>
      </c>
      <c r="IZ2" s="60" t="s">
        <v>3162</v>
      </c>
      <c r="JA2" s="60" t="s">
        <v>3163</v>
      </c>
      <c r="JB2" s="60" t="s">
        <v>3164</v>
      </c>
      <c r="JC2" s="60" t="s">
        <v>3165</v>
      </c>
      <c r="JD2" s="60" t="s">
        <v>3166</v>
      </c>
      <c r="JE2" s="60" t="s">
        <v>3167</v>
      </c>
      <c r="JF2" s="60" t="s">
        <v>3168</v>
      </c>
      <c r="JG2" s="60" t="s">
        <v>3169</v>
      </c>
      <c r="JH2" s="60" t="s">
        <v>3170</v>
      </c>
      <c r="JI2" s="60" t="s">
        <v>3171</v>
      </c>
      <c r="JJ2" s="60" t="s">
        <v>3172</v>
      </c>
      <c r="JK2" s="60" t="s">
        <v>3173</v>
      </c>
      <c r="JL2" s="60" t="s">
        <v>3174</v>
      </c>
      <c r="JM2" s="60" t="s">
        <v>3175</v>
      </c>
      <c r="JN2" s="60" t="s">
        <v>3176</v>
      </c>
      <c r="JO2" s="60" t="s">
        <v>3177</v>
      </c>
      <c r="JP2" s="60" t="s">
        <v>3178</v>
      </c>
      <c r="JQ2" s="60" t="s">
        <v>3179</v>
      </c>
      <c r="JR2" s="60" t="s">
        <v>3180</v>
      </c>
      <c r="JS2" s="60" t="s">
        <v>3181</v>
      </c>
      <c r="JT2" s="60" t="s">
        <v>3182</v>
      </c>
      <c r="JU2" s="60" t="s">
        <v>3183</v>
      </c>
      <c r="JV2" s="60" t="s">
        <v>3184</v>
      </c>
      <c r="JW2" s="60" t="s">
        <v>3185</v>
      </c>
      <c r="JX2" s="60" t="s">
        <v>3186</v>
      </c>
      <c r="JY2" s="60" t="s">
        <v>3187</v>
      </c>
      <c r="JZ2" s="60" t="s">
        <v>3188</v>
      </c>
      <c r="KA2" s="60" t="s">
        <v>3189</v>
      </c>
      <c r="KB2" s="60" t="s">
        <v>3190</v>
      </c>
      <c r="KC2" s="60" t="s">
        <v>3191</v>
      </c>
      <c r="KD2" s="60" t="s">
        <v>3192</v>
      </c>
      <c r="KE2" s="60" t="s">
        <v>3193</v>
      </c>
      <c r="KF2" s="60" t="s">
        <v>3194</v>
      </c>
      <c r="KG2" s="60" t="s">
        <v>3195</v>
      </c>
      <c r="KH2" s="60" t="s">
        <v>3196</v>
      </c>
      <c r="KI2" s="60" t="s">
        <v>3197</v>
      </c>
      <c r="KJ2" s="60" t="s">
        <v>3198</v>
      </c>
      <c r="KK2" s="60" t="s">
        <v>3199</v>
      </c>
      <c r="KL2" s="60" t="s">
        <v>3200</v>
      </c>
      <c r="KM2" s="60" t="s">
        <v>3201</v>
      </c>
      <c r="KN2" s="60" t="s">
        <v>3202</v>
      </c>
      <c r="KO2" s="60" t="s">
        <v>3203</v>
      </c>
      <c r="KP2" s="60" t="s">
        <v>3204</v>
      </c>
      <c r="KQ2" s="60" t="s">
        <v>3205</v>
      </c>
      <c r="KR2" s="60" t="s">
        <v>3206</v>
      </c>
      <c r="KS2" s="60" t="s">
        <v>3207</v>
      </c>
      <c r="KT2" s="60" t="s">
        <v>3208</v>
      </c>
      <c r="KU2" s="60" t="s">
        <v>3209</v>
      </c>
      <c r="KV2" s="60" t="s">
        <v>3258</v>
      </c>
      <c r="KW2" s="60" t="s">
        <v>3029</v>
      </c>
      <c r="KX2" s="60" t="s">
        <v>3030</v>
      </c>
      <c r="KY2" s="60" t="s">
        <v>3031</v>
      </c>
      <c r="KZ2" s="60" t="s">
        <v>3032</v>
      </c>
      <c r="LA2" s="60" t="s">
        <v>3033</v>
      </c>
      <c r="LB2" s="60" t="s">
        <v>3034</v>
      </c>
      <c r="LC2" s="60" t="s">
        <v>3035</v>
      </c>
      <c r="LD2" s="60" t="s">
        <v>3036</v>
      </c>
      <c r="LE2" s="60" t="s">
        <v>3037</v>
      </c>
      <c r="LF2" s="60" t="s">
        <v>3231</v>
      </c>
      <c r="LG2" s="60" t="s">
        <v>3038</v>
      </c>
      <c r="LH2" s="60" t="s">
        <v>3039</v>
      </c>
      <c r="LI2" s="60" t="s">
        <v>3040</v>
      </c>
      <c r="LJ2" s="60" t="s">
        <v>3041</v>
      </c>
      <c r="LK2" s="60" t="s">
        <v>3042</v>
      </c>
      <c r="LL2" s="60" t="s">
        <v>3043</v>
      </c>
      <c r="LM2" s="60" t="s">
        <v>3044</v>
      </c>
    </row>
    <row r="3" spans="1:354" ht="15" customHeight="1">
      <c r="A3" s="5">
        <v>2019</v>
      </c>
      <c r="B3" s="6" t="s">
        <v>2420</v>
      </c>
      <c r="C3" s="6" t="s">
        <v>2433</v>
      </c>
      <c r="D3" s="12" t="s">
        <v>2421</v>
      </c>
      <c r="E3" s="1" t="s">
        <v>400</v>
      </c>
      <c r="F3" s="1" t="s">
        <v>2423</v>
      </c>
      <c r="G3" s="3" t="s">
        <v>2422</v>
      </c>
      <c r="H3" s="4" t="s">
        <v>2424</v>
      </c>
      <c r="I3" s="8" t="s">
        <v>2425</v>
      </c>
      <c r="J3" s="6" t="s">
        <v>2419</v>
      </c>
      <c r="K3" s="6" t="s">
        <v>1337</v>
      </c>
      <c r="L3" s="6" t="s">
        <v>2427</v>
      </c>
      <c r="O3" s="6" t="s">
        <v>881</v>
      </c>
      <c r="P3" s="6" t="s">
        <v>797</v>
      </c>
      <c r="Q3" s="6">
        <v>1</v>
      </c>
      <c r="R3" s="5" t="s">
        <v>2434</v>
      </c>
      <c r="S3" s="5">
        <v>170</v>
      </c>
      <c r="T3" s="5"/>
      <c r="U3" s="5" t="s">
        <v>799</v>
      </c>
      <c r="V3" s="10">
        <v>22</v>
      </c>
      <c r="W3" s="12" t="s">
        <v>2430</v>
      </c>
      <c r="X3" s="33" t="s">
        <v>2443</v>
      </c>
      <c r="Y3" s="5" t="s">
        <v>1893</v>
      </c>
      <c r="Z3" s="5" t="s">
        <v>1893</v>
      </c>
      <c r="AA3" s="6">
        <v>1</v>
      </c>
      <c r="AC3" s="47" t="s">
        <v>999</v>
      </c>
      <c r="AD3" s="47" t="s">
        <v>999</v>
      </c>
      <c r="AE3" s="52" t="s">
        <v>2442</v>
      </c>
      <c r="AF3" s="6" t="s">
        <v>2833</v>
      </c>
      <c r="AG3" s="6" t="s">
        <v>2446</v>
      </c>
      <c r="AJ3" s="16"/>
      <c r="AO3" s="6">
        <v>1</v>
      </c>
      <c r="AT3" s="6">
        <v>1</v>
      </c>
      <c r="AU3" s="16">
        <f>SUM(AH3:AT3)</f>
        <v>2</v>
      </c>
      <c r="AV3" s="16">
        <v>1</v>
      </c>
      <c r="AW3" s="14" t="s">
        <v>2023</v>
      </c>
      <c r="AX3" s="16"/>
      <c r="AY3" s="16"/>
      <c r="AZ3" s="16"/>
      <c r="BA3" s="16"/>
      <c r="BB3" s="16"/>
      <c r="BC3" s="16"/>
      <c r="BD3" s="16"/>
      <c r="BE3" s="16"/>
      <c r="BF3" s="16"/>
      <c r="BG3" s="16"/>
      <c r="BH3" s="16"/>
      <c r="BI3" s="16"/>
      <c r="BJ3" s="16"/>
      <c r="BK3" s="16"/>
      <c r="BL3" s="16"/>
      <c r="BM3" s="16"/>
      <c r="BN3" s="16"/>
      <c r="BO3" s="16"/>
      <c r="BP3" s="16"/>
      <c r="BQ3" s="16"/>
      <c r="CC3" s="6">
        <v>1</v>
      </c>
      <c r="CK3" s="6">
        <v>1</v>
      </c>
      <c r="CL3" s="6" t="s">
        <v>1836</v>
      </c>
      <c r="CO3" s="16">
        <v>1</v>
      </c>
      <c r="CP3" s="16">
        <v>1</v>
      </c>
      <c r="CQ3" s="6" t="s">
        <v>2818</v>
      </c>
      <c r="CR3" s="6" t="s">
        <v>2685</v>
      </c>
      <c r="CU3" s="6">
        <v>1</v>
      </c>
      <c r="CV3" s="6">
        <v>1</v>
      </c>
      <c r="CW3" s="6">
        <v>1</v>
      </c>
      <c r="CX3" s="6" t="s">
        <v>2447</v>
      </c>
      <c r="CY3" s="6">
        <v>1900</v>
      </c>
      <c r="CZ3" s="27">
        <v>0.01</v>
      </c>
      <c r="DA3" s="5"/>
      <c r="EA3" s="6" t="s">
        <v>3250</v>
      </c>
      <c r="ES3" s="6">
        <v>1</v>
      </c>
      <c r="EU3" s="6">
        <v>1</v>
      </c>
      <c r="EV3" s="6" t="s">
        <v>3432</v>
      </c>
      <c r="EW3" s="6"/>
      <c r="EX3" s="6"/>
      <c r="EY3" s="6"/>
      <c r="EZ3" s="6"/>
      <c r="FA3" s="6"/>
      <c r="FB3" s="6"/>
      <c r="FE3" s="6">
        <v>1</v>
      </c>
      <c r="FI3" s="6" t="s">
        <v>3068</v>
      </c>
      <c r="FJ3" s="6" t="s">
        <v>2437</v>
      </c>
      <c r="FK3" s="16">
        <v>1</v>
      </c>
      <c r="FL3" s="16">
        <v>1</v>
      </c>
      <c r="FM3" s="16"/>
      <c r="FN3" s="16"/>
      <c r="FO3" s="16"/>
      <c r="FP3" s="16"/>
      <c r="FQ3" s="16"/>
      <c r="FR3" s="16"/>
      <c r="FS3" s="16"/>
      <c r="FT3" s="16"/>
      <c r="FU3" s="16"/>
      <c r="FV3" s="16"/>
      <c r="FW3" s="16"/>
      <c r="FY3" s="16"/>
      <c r="FZ3" s="6">
        <v>1</v>
      </c>
      <c r="GC3" s="6">
        <v>1</v>
      </c>
      <c r="GF3" s="16"/>
      <c r="GG3" s="16">
        <v>1</v>
      </c>
      <c r="GH3" s="16"/>
      <c r="GI3" s="16"/>
      <c r="GJ3" s="16"/>
      <c r="GK3" s="16"/>
      <c r="GL3" s="16"/>
      <c r="GM3" s="16"/>
      <c r="GN3" s="16"/>
      <c r="GO3" s="16"/>
      <c r="GP3" s="16"/>
      <c r="HF3" s="6">
        <v>1</v>
      </c>
      <c r="HS3" s="6">
        <v>1</v>
      </c>
      <c r="KV3" s="16"/>
      <c r="KW3" s="5"/>
      <c r="KX3" s="5">
        <v>1</v>
      </c>
      <c r="KY3" s="5"/>
      <c r="KZ3" s="5"/>
      <c r="LA3" s="5"/>
      <c r="LB3" s="5"/>
      <c r="LC3" s="5"/>
      <c r="LD3" s="5"/>
      <c r="LE3" s="5"/>
      <c r="LF3" s="5">
        <f>SUM(KW3:LE3)</f>
        <v>1</v>
      </c>
      <c r="LH3" s="6">
        <v>7</v>
      </c>
      <c r="LI3" s="21">
        <v>700</v>
      </c>
      <c r="LJ3" s="48">
        <v>14</v>
      </c>
      <c r="LK3" s="16"/>
      <c r="LS3" s="16"/>
      <c r="LT3" s="16"/>
      <c r="LU3" s="16"/>
      <c r="LV3" s="16"/>
      <c r="LW3" s="16"/>
      <c r="LX3" s="16"/>
      <c r="LY3" s="16"/>
      <c r="LZ3" s="16"/>
      <c r="MD3" s="16"/>
      <c r="ME3" s="16"/>
      <c r="MF3" s="16"/>
      <c r="MG3" s="16"/>
      <c r="MH3" s="16"/>
      <c r="MI3" s="16"/>
    </row>
    <row r="4" spans="1:354" ht="15" customHeight="1">
      <c r="A4" s="5">
        <v>2019</v>
      </c>
      <c r="B4" s="6" t="s">
        <v>2420</v>
      </c>
      <c r="C4" s="6" t="s">
        <v>2432</v>
      </c>
      <c r="D4" s="12" t="s">
        <v>2421</v>
      </c>
      <c r="E4" s="1" t="s">
        <v>400</v>
      </c>
      <c r="F4" s="1" t="s">
        <v>2423</v>
      </c>
      <c r="G4" s="3" t="s">
        <v>2422</v>
      </c>
      <c r="H4" s="4" t="s">
        <v>2424</v>
      </c>
      <c r="I4" s="8" t="s">
        <v>2425</v>
      </c>
      <c r="J4" s="6" t="s">
        <v>2419</v>
      </c>
      <c r="K4" s="6" t="s">
        <v>1337</v>
      </c>
      <c r="L4" s="6" t="s">
        <v>2427</v>
      </c>
      <c r="O4" s="6" t="s">
        <v>881</v>
      </c>
      <c r="P4" s="6" t="s">
        <v>797</v>
      </c>
      <c r="Q4" s="6">
        <v>1</v>
      </c>
      <c r="R4" s="5" t="s">
        <v>2435</v>
      </c>
      <c r="S4" s="5">
        <v>165</v>
      </c>
      <c r="T4" s="5"/>
      <c r="U4" s="5" t="s">
        <v>1276</v>
      </c>
      <c r="V4" s="10">
        <v>2</v>
      </c>
      <c r="W4" s="52" t="s">
        <v>2440</v>
      </c>
      <c r="X4" s="12" t="s">
        <v>2863</v>
      </c>
      <c r="Y4" s="5">
        <v>1</v>
      </c>
      <c r="Z4" s="5">
        <v>1</v>
      </c>
      <c r="AA4" s="6" t="s">
        <v>1893</v>
      </c>
      <c r="AC4" s="47" t="s">
        <v>999</v>
      </c>
      <c r="AD4" s="47" t="s">
        <v>999</v>
      </c>
      <c r="AE4" s="52" t="s">
        <v>2442</v>
      </c>
      <c r="AF4" s="6" t="s">
        <v>2833</v>
      </c>
      <c r="AG4" s="6" t="s">
        <v>2446</v>
      </c>
      <c r="AJ4" s="16"/>
      <c r="AO4" s="6">
        <v>1</v>
      </c>
      <c r="AT4" s="6">
        <v>1</v>
      </c>
      <c r="AU4" s="16">
        <f>SUM(AH4:AT4)</f>
        <v>2</v>
      </c>
      <c r="AV4" s="16">
        <v>1</v>
      </c>
      <c r="AW4" s="14" t="s">
        <v>2023</v>
      </c>
      <c r="AX4" s="16"/>
      <c r="AY4" s="16"/>
      <c r="AZ4" s="16"/>
      <c r="BA4" s="16"/>
      <c r="BB4" s="16"/>
      <c r="BC4" s="16"/>
      <c r="BD4" s="16"/>
      <c r="BE4" s="16"/>
      <c r="BF4" s="16"/>
      <c r="BG4" s="16"/>
      <c r="BH4" s="16"/>
      <c r="BI4" s="16"/>
      <c r="BJ4" s="16"/>
      <c r="BK4" s="16"/>
      <c r="BL4" s="16"/>
      <c r="BM4" s="16"/>
      <c r="BN4" s="16"/>
      <c r="BO4" s="16"/>
      <c r="BP4" s="16"/>
      <c r="BQ4" s="16"/>
      <c r="CC4" s="6">
        <v>1</v>
      </c>
      <c r="CK4" s="6">
        <v>1</v>
      </c>
      <c r="CL4" s="6" t="s">
        <v>1836</v>
      </c>
      <c r="CO4" s="16">
        <v>1</v>
      </c>
      <c r="CP4" s="16">
        <v>1</v>
      </c>
      <c r="CQ4" s="6" t="s">
        <v>2818</v>
      </c>
      <c r="CR4" s="6" t="s">
        <v>2685</v>
      </c>
      <c r="CU4" s="6">
        <v>1</v>
      </c>
      <c r="CV4" s="6">
        <v>1</v>
      </c>
      <c r="CW4" s="6">
        <v>1</v>
      </c>
      <c r="CX4" s="6" t="s">
        <v>2448</v>
      </c>
      <c r="CY4" s="6">
        <v>1900</v>
      </c>
      <c r="CZ4" s="27">
        <v>0.01</v>
      </c>
      <c r="DA4" s="5"/>
      <c r="DB4" s="6">
        <v>1</v>
      </c>
      <c r="DC4" s="6">
        <v>1</v>
      </c>
      <c r="DD4" s="6">
        <v>1</v>
      </c>
      <c r="DF4" s="6">
        <v>1</v>
      </c>
      <c r="DG4" s="6">
        <v>1</v>
      </c>
      <c r="DL4" s="6">
        <v>1</v>
      </c>
      <c r="DR4" s="6">
        <v>1</v>
      </c>
      <c r="DS4" s="6">
        <v>1</v>
      </c>
      <c r="EA4" s="6" t="s">
        <v>3250</v>
      </c>
      <c r="ES4" s="6">
        <v>1</v>
      </c>
      <c r="EU4" s="6">
        <v>1</v>
      </c>
      <c r="EV4" s="52" t="s">
        <v>2444</v>
      </c>
      <c r="EW4" s="6"/>
      <c r="EX4" s="6"/>
      <c r="EY4" s="6"/>
      <c r="EZ4" s="6">
        <v>1</v>
      </c>
      <c r="FA4" s="6"/>
      <c r="FB4" s="6"/>
      <c r="FI4" s="6" t="s">
        <v>3069</v>
      </c>
      <c r="FJ4" s="12" t="s">
        <v>2438</v>
      </c>
      <c r="FK4" s="16"/>
      <c r="FL4" s="16"/>
      <c r="FM4" s="16"/>
      <c r="FN4" s="16">
        <v>1</v>
      </c>
      <c r="FO4" s="16"/>
      <c r="FP4" s="16"/>
      <c r="FQ4" s="16"/>
      <c r="FR4" s="16"/>
      <c r="FS4" s="16"/>
      <c r="FT4" s="16"/>
      <c r="FU4" s="16"/>
      <c r="FV4" s="16"/>
      <c r="FW4" s="16"/>
      <c r="FY4" s="16"/>
      <c r="GF4" s="16"/>
      <c r="GG4" s="16">
        <v>1</v>
      </c>
      <c r="GH4" s="16"/>
      <c r="GI4" s="16"/>
      <c r="GJ4" s="16"/>
      <c r="GK4" s="16"/>
      <c r="GL4" s="16"/>
      <c r="GM4" s="16"/>
      <c r="GN4" s="16"/>
      <c r="GO4" s="16"/>
      <c r="GP4" s="16"/>
      <c r="HQ4" s="6">
        <v>1</v>
      </c>
      <c r="HY4" s="6">
        <v>1</v>
      </c>
      <c r="JA4" s="6">
        <v>1</v>
      </c>
      <c r="JH4" s="6">
        <v>1</v>
      </c>
      <c r="KV4" s="16"/>
      <c r="KW4" s="5"/>
      <c r="KX4" s="5">
        <v>1</v>
      </c>
      <c r="KY4" s="5"/>
      <c r="KZ4" s="5"/>
      <c r="LA4" s="5"/>
      <c r="LB4" s="5"/>
      <c r="LC4" s="5"/>
      <c r="LD4" s="5"/>
      <c r="LE4" s="5"/>
      <c r="LF4" s="5">
        <f>SUM(KW4:LE4)</f>
        <v>1</v>
      </c>
      <c r="LH4" s="6">
        <v>7</v>
      </c>
      <c r="LI4" s="21">
        <v>700</v>
      </c>
      <c r="LJ4" s="48">
        <v>14</v>
      </c>
      <c r="LK4" s="16"/>
      <c r="LS4" s="16"/>
      <c r="LT4" s="16"/>
      <c r="LU4" s="16"/>
      <c r="LV4" s="16"/>
      <c r="LW4" s="16"/>
      <c r="LX4" s="16"/>
      <c r="LY4" s="16"/>
      <c r="LZ4" s="16"/>
      <c r="MD4" s="16"/>
      <c r="ME4" s="16"/>
      <c r="MF4" s="16"/>
      <c r="MG4" s="16"/>
      <c r="MH4" s="16"/>
      <c r="MI4" s="16"/>
    </row>
    <row r="5" spans="1:354" ht="15" customHeight="1">
      <c r="A5" s="5">
        <v>2019</v>
      </c>
      <c r="B5" s="6" t="s">
        <v>2420</v>
      </c>
      <c r="C5" s="6" t="s">
        <v>2431</v>
      </c>
      <c r="D5" s="12" t="s">
        <v>2421</v>
      </c>
      <c r="E5" s="1" t="s">
        <v>400</v>
      </c>
      <c r="F5" s="1" t="s">
        <v>2423</v>
      </c>
      <c r="G5" s="3" t="s">
        <v>2422</v>
      </c>
      <c r="H5" s="4" t="s">
        <v>2424</v>
      </c>
      <c r="I5" s="8" t="s">
        <v>2425</v>
      </c>
      <c r="J5" s="6" t="s">
        <v>2419</v>
      </c>
      <c r="K5" s="6" t="s">
        <v>1337</v>
      </c>
      <c r="L5" s="6" t="s">
        <v>2427</v>
      </c>
      <c r="O5" s="6" t="s">
        <v>881</v>
      </c>
      <c r="P5" s="6" t="s">
        <v>797</v>
      </c>
      <c r="Q5" s="6">
        <v>1</v>
      </c>
      <c r="R5" s="5" t="s">
        <v>2428</v>
      </c>
      <c r="S5" s="5">
        <v>170</v>
      </c>
      <c r="T5" s="5"/>
      <c r="U5" s="5" t="s">
        <v>799</v>
      </c>
      <c r="V5" s="10">
        <v>46</v>
      </c>
      <c r="W5" s="52" t="s">
        <v>2439</v>
      </c>
      <c r="X5" s="35" t="s">
        <v>2429</v>
      </c>
      <c r="Y5" s="5">
        <v>1</v>
      </c>
      <c r="Z5" s="5">
        <v>1</v>
      </c>
      <c r="AC5" s="47" t="s">
        <v>999</v>
      </c>
      <c r="AD5" s="47" t="s">
        <v>999</v>
      </c>
      <c r="AE5" s="6" t="s">
        <v>2441</v>
      </c>
      <c r="AF5" s="6" t="s">
        <v>2833</v>
      </c>
      <c r="AG5" s="6" t="s">
        <v>2446</v>
      </c>
      <c r="AJ5" s="16"/>
      <c r="AN5" s="6">
        <v>1</v>
      </c>
      <c r="AU5" s="16">
        <f>SUM(AH5:AT5)</f>
        <v>1</v>
      </c>
      <c r="AV5" s="16">
        <v>1</v>
      </c>
      <c r="AW5" s="14" t="s">
        <v>2023</v>
      </c>
      <c r="AX5" s="16"/>
      <c r="AY5" s="16"/>
      <c r="AZ5" s="16"/>
      <c r="BA5" s="16"/>
      <c r="BB5" s="16"/>
      <c r="BC5" s="16"/>
      <c r="BD5" s="16"/>
      <c r="BE5" s="16"/>
      <c r="BF5" s="16"/>
      <c r="BG5" s="16"/>
      <c r="BH5" s="16"/>
      <c r="BI5" s="16"/>
      <c r="BJ5" s="16"/>
      <c r="BK5" s="16"/>
      <c r="BL5" s="16"/>
      <c r="BM5" s="16"/>
      <c r="BN5" s="16"/>
      <c r="BO5" s="16"/>
      <c r="BP5" s="16"/>
      <c r="BQ5" s="16"/>
      <c r="CC5" s="6">
        <v>1</v>
      </c>
      <c r="CK5" s="6">
        <v>1</v>
      </c>
      <c r="CL5" s="6" t="s">
        <v>1837</v>
      </c>
      <c r="CO5" s="16">
        <v>1</v>
      </c>
      <c r="CP5" s="16">
        <v>1</v>
      </c>
      <c r="CQ5" s="6" t="s">
        <v>2818</v>
      </c>
      <c r="CR5" s="6" t="s">
        <v>2685</v>
      </c>
      <c r="CS5" s="6">
        <v>1</v>
      </c>
      <c r="CT5" s="6">
        <v>1</v>
      </c>
      <c r="CV5" s="6">
        <v>1</v>
      </c>
      <c r="CW5" s="6">
        <v>1</v>
      </c>
      <c r="DA5" s="5"/>
      <c r="EA5" s="6" t="s">
        <v>3250</v>
      </c>
      <c r="ES5" s="6">
        <v>1</v>
      </c>
      <c r="EU5" s="6">
        <v>1</v>
      </c>
      <c r="EV5" s="6" t="s">
        <v>2445</v>
      </c>
      <c r="EW5" s="6"/>
      <c r="EX5" s="6"/>
      <c r="EY5" s="6"/>
      <c r="EZ5" s="6"/>
      <c r="FA5" s="6"/>
      <c r="FB5" s="6"/>
      <c r="FG5" s="6">
        <v>1</v>
      </c>
      <c r="FI5" s="6" t="s">
        <v>3226</v>
      </c>
      <c r="FJ5" s="6" t="s">
        <v>2436</v>
      </c>
      <c r="FK5" s="16">
        <v>1</v>
      </c>
      <c r="FL5" s="16"/>
      <c r="FM5" s="16">
        <v>1</v>
      </c>
      <c r="FN5" s="16"/>
      <c r="FO5" s="16"/>
      <c r="FP5" s="16"/>
      <c r="FQ5" s="16"/>
      <c r="FR5" s="16"/>
      <c r="FS5" s="16"/>
      <c r="FT5" s="16"/>
      <c r="FU5" s="16"/>
      <c r="FV5" s="16"/>
      <c r="FW5" s="16"/>
      <c r="FY5" s="16"/>
      <c r="GF5" s="16"/>
      <c r="GG5" s="16">
        <v>1</v>
      </c>
      <c r="GH5" s="16"/>
      <c r="GI5" s="16"/>
      <c r="GJ5" s="16"/>
      <c r="GK5" s="16"/>
      <c r="GL5" s="16">
        <v>1</v>
      </c>
      <c r="GM5" s="16"/>
      <c r="GN5" s="16"/>
      <c r="GO5" s="16"/>
      <c r="GP5" s="16"/>
      <c r="HO5" s="6">
        <v>1</v>
      </c>
      <c r="HY5" s="6">
        <v>1</v>
      </c>
      <c r="HZ5" s="6">
        <v>1</v>
      </c>
      <c r="IW5" s="6">
        <v>1</v>
      </c>
      <c r="JQ5" s="6">
        <v>1</v>
      </c>
      <c r="JY5" s="6">
        <v>1</v>
      </c>
      <c r="KA5" s="6">
        <v>1</v>
      </c>
      <c r="KV5" s="16"/>
      <c r="KW5" s="5"/>
      <c r="KX5" s="5">
        <v>1</v>
      </c>
      <c r="KY5" s="5"/>
      <c r="KZ5" s="5"/>
      <c r="LA5" s="5"/>
      <c r="LB5" s="5"/>
      <c r="LC5" s="5"/>
      <c r="LD5" s="5"/>
      <c r="LE5" s="5"/>
      <c r="LF5" s="5">
        <f>SUM(KW5:LE5)</f>
        <v>1</v>
      </c>
      <c r="LH5" s="6">
        <v>7</v>
      </c>
      <c r="LI5" s="21">
        <v>700</v>
      </c>
      <c r="LJ5" s="48">
        <v>14</v>
      </c>
      <c r="LK5" s="16"/>
      <c r="LS5" s="16"/>
      <c r="LT5" s="16"/>
      <c r="LU5" s="16"/>
      <c r="LV5" s="16"/>
      <c r="LW5" s="16"/>
      <c r="LX5" s="16"/>
      <c r="LY5" s="16"/>
      <c r="LZ5" s="16"/>
      <c r="MD5" s="16"/>
    </row>
    <row r="6" spans="1:354" ht="15" customHeight="1">
      <c r="A6" s="5">
        <v>2018</v>
      </c>
      <c r="B6" s="6" t="s">
        <v>1936</v>
      </c>
      <c r="C6" s="6" t="s">
        <v>2591</v>
      </c>
      <c r="D6" s="6" t="s">
        <v>30</v>
      </c>
      <c r="E6" s="1" t="s">
        <v>31</v>
      </c>
      <c r="F6" s="1" t="s">
        <v>1426</v>
      </c>
      <c r="G6" s="3"/>
      <c r="H6" s="4" t="s">
        <v>32</v>
      </c>
      <c r="I6" s="8" t="s">
        <v>34</v>
      </c>
      <c r="J6" s="6" t="s">
        <v>816</v>
      </c>
      <c r="K6" s="6" t="s">
        <v>0</v>
      </c>
      <c r="L6" s="6" t="s">
        <v>33</v>
      </c>
      <c r="M6" s="6" t="s">
        <v>35</v>
      </c>
      <c r="N6" s="6">
        <v>29945690</v>
      </c>
      <c r="O6" s="14" t="s">
        <v>2002</v>
      </c>
      <c r="P6" s="6" t="s">
        <v>797</v>
      </c>
      <c r="Q6" s="6">
        <v>1</v>
      </c>
      <c r="R6" s="5" t="s">
        <v>813</v>
      </c>
      <c r="S6" s="5">
        <v>48</v>
      </c>
      <c r="T6" s="5"/>
      <c r="U6" s="5" t="s">
        <v>799</v>
      </c>
      <c r="V6" s="10" t="s">
        <v>814</v>
      </c>
      <c r="W6" s="35" t="s">
        <v>2830</v>
      </c>
      <c r="X6" s="35" t="s">
        <v>2314</v>
      </c>
      <c r="Y6" s="57" t="s">
        <v>2771</v>
      </c>
      <c r="Z6" s="8" t="s">
        <v>2741</v>
      </c>
      <c r="AC6" s="47" t="s">
        <v>999</v>
      </c>
      <c r="AD6" s="47" t="s">
        <v>999</v>
      </c>
      <c r="AE6" s="6" t="s">
        <v>3292</v>
      </c>
      <c r="AF6" s="6" t="s">
        <v>2834</v>
      </c>
      <c r="AG6" s="6" t="s">
        <v>811</v>
      </c>
      <c r="AJ6" s="16">
        <v>1</v>
      </c>
      <c r="AU6" s="16">
        <f>SUM(AH6:AT6)</f>
        <v>1</v>
      </c>
      <c r="AV6" s="16">
        <v>1</v>
      </c>
      <c r="AW6" s="14" t="s">
        <v>3399</v>
      </c>
      <c r="AX6" s="16"/>
      <c r="AY6" s="16"/>
      <c r="AZ6" s="16"/>
      <c r="BA6" s="16"/>
      <c r="BB6" s="16"/>
      <c r="BC6" s="16"/>
      <c r="BD6" s="16"/>
      <c r="BE6" s="16"/>
      <c r="BF6" s="16"/>
      <c r="BG6" s="16"/>
      <c r="BH6" s="16"/>
      <c r="BI6" s="16"/>
      <c r="BJ6" s="16"/>
      <c r="BK6" s="16"/>
      <c r="BL6" s="16"/>
      <c r="BM6" s="16"/>
      <c r="BN6" s="16"/>
      <c r="BO6" s="16"/>
      <c r="BP6" s="16"/>
      <c r="BQ6" s="16"/>
      <c r="BR6" s="6">
        <v>1</v>
      </c>
      <c r="CD6" s="6">
        <v>1</v>
      </c>
      <c r="CK6" s="6">
        <f>SUM(BS6:CJ6)</f>
        <v>1</v>
      </c>
      <c r="CL6" s="6" t="s">
        <v>1887</v>
      </c>
      <c r="CP6" s="16"/>
      <c r="CQ6" s="16" t="s">
        <v>2816</v>
      </c>
      <c r="CR6" s="6" t="s">
        <v>2714</v>
      </c>
      <c r="CS6" s="6">
        <v>1</v>
      </c>
      <c r="CV6" s="6">
        <v>1</v>
      </c>
      <c r="CW6" s="6">
        <v>1</v>
      </c>
      <c r="CZ6" s="27">
        <v>0.01</v>
      </c>
      <c r="DA6" s="5"/>
      <c r="EA6" s="6" t="s">
        <v>801</v>
      </c>
      <c r="EB6" s="6">
        <v>1</v>
      </c>
      <c r="EU6" s="6">
        <v>1</v>
      </c>
      <c r="EV6" s="6" t="s">
        <v>3417</v>
      </c>
      <c r="EW6" s="6"/>
      <c r="EX6" s="6"/>
      <c r="EY6" s="6"/>
      <c r="EZ6" s="6"/>
      <c r="FA6" s="6"/>
      <c r="FB6" s="6"/>
      <c r="FE6" s="6">
        <v>1</v>
      </c>
      <c r="FJ6" s="6"/>
      <c r="FK6" s="16"/>
      <c r="FL6" s="16"/>
      <c r="FM6" s="16"/>
      <c r="FN6" s="16"/>
      <c r="FO6" s="16"/>
      <c r="FP6" s="16"/>
      <c r="FQ6" s="16"/>
      <c r="FR6" s="16"/>
      <c r="FS6" s="16"/>
      <c r="FT6" s="16"/>
      <c r="FU6" s="16"/>
      <c r="FV6" s="16"/>
      <c r="FW6" s="16"/>
      <c r="FY6" s="16"/>
      <c r="GF6" s="16"/>
      <c r="GG6" s="16"/>
      <c r="GH6" s="16"/>
      <c r="GI6" s="16"/>
      <c r="GJ6" s="16"/>
      <c r="GK6" s="16"/>
      <c r="GL6" s="16"/>
      <c r="GM6" s="16"/>
      <c r="GN6" s="16"/>
      <c r="GO6" s="16"/>
      <c r="GP6" s="16"/>
      <c r="KV6" s="16"/>
      <c r="KW6" s="5"/>
      <c r="KX6" s="5">
        <v>1</v>
      </c>
      <c r="KY6" s="5"/>
      <c r="KZ6" s="5"/>
      <c r="LA6" s="5"/>
      <c r="LB6" s="5"/>
      <c r="LC6" s="5"/>
      <c r="LD6" s="5"/>
      <c r="LE6" s="5"/>
      <c r="LF6" s="5">
        <f>SUM(KW6:LE6)</f>
        <v>1</v>
      </c>
      <c r="LG6" s="6">
        <v>1</v>
      </c>
      <c r="LI6" s="21">
        <v>27</v>
      </c>
      <c r="LJ6" s="48">
        <v>1</v>
      </c>
      <c r="LK6" s="16">
        <v>1</v>
      </c>
      <c r="LL6" s="6">
        <v>5</v>
      </c>
      <c r="LM6" s="6">
        <v>7</v>
      </c>
      <c r="LS6" s="16"/>
      <c r="LT6" s="16"/>
      <c r="LU6" s="16"/>
      <c r="LV6" s="16"/>
      <c r="LW6" s="16"/>
      <c r="LX6" s="16"/>
      <c r="LY6" s="16"/>
      <c r="LZ6" s="16"/>
      <c r="MD6" s="16"/>
      <c r="ME6" s="16"/>
      <c r="MF6" s="16"/>
      <c r="MG6" s="16"/>
      <c r="MH6" s="16"/>
      <c r="MI6" s="16"/>
      <c r="MJ6" s="16"/>
    </row>
    <row r="7" spans="1:354" ht="15" customHeight="1">
      <c r="A7" s="5">
        <v>2018</v>
      </c>
      <c r="B7" s="6" t="s">
        <v>51</v>
      </c>
      <c r="C7" s="54" t="s">
        <v>2621</v>
      </c>
      <c r="D7" s="6" t="s">
        <v>52</v>
      </c>
      <c r="E7" s="1" t="s">
        <v>53</v>
      </c>
      <c r="F7" s="1" t="s">
        <v>54</v>
      </c>
      <c r="G7" s="3"/>
      <c r="H7" s="4" t="s">
        <v>55</v>
      </c>
      <c r="I7" s="7">
        <v>43221</v>
      </c>
      <c r="J7" s="6" t="s">
        <v>830</v>
      </c>
      <c r="K7" s="6" t="s">
        <v>0</v>
      </c>
      <c r="L7" s="6" t="s">
        <v>56</v>
      </c>
      <c r="M7" s="6" t="s">
        <v>57</v>
      </c>
      <c r="N7" s="6">
        <v>29684913</v>
      </c>
      <c r="O7" s="14" t="s">
        <v>2002</v>
      </c>
      <c r="P7" s="6" t="s">
        <v>797</v>
      </c>
      <c r="Q7" s="6">
        <v>1</v>
      </c>
      <c r="R7" s="5" t="s">
        <v>825</v>
      </c>
      <c r="S7" s="5">
        <v>36</v>
      </c>
      <c r="T7" s="5"/>
      <c r="U7" s="5" t="s">
        <v>799</v>
      </c>
      <c r="V7" s="5" t="s">
        <v>942</v>
      </c>
      <c r="W7" s="35" t="s">
        <v>2769</v>
      </c>
      <c r="X7" s="35" t="s">
        <v>2315</v>
      </c>
      <c r="Y7" s="5">
        <v>1</v>
      </c>
      <c r="Z7" s="5">
        <v>1</v>
      </c>
      <c r="AC7" s="47" t="s">
        <v>999</v>
      </c>
      <c r="AD7" s="47" t="s">
        <v>999</v>
      </c>
      <c r="AE7" s="6" t="s">
        <v>3267</v>
      </c>
      <c r="AF7" s="6" t="s">
        <v>2833</v>
      </c>
      <c r="AG7" s="6" t="s">
        <v>802</v>
      </c>
      <c r="AL7" s="6">
        <v>1</v>
      </c>
      <c r="AU7" s="16">
        <f>SUM(AH7:AT7)</f>
        <v>1</v>
      </c>
      <c r="AV7" s="16">
        <v>1</v>
      </c>
      <c r="AW7" s="6" t="s">
        <v>3401</v>
      </c>
      <c r="AX7" s="16"/>
      <c r="AY7" s="16"/>
      <c r="AZ7" s="16"/>
      <c r="BA7" s="16"/>
      <c r="BB7" s="16"/>
      <c r="BC7" s="16"/>
      <c r="BD7" s="16"/>
      <c r="BE7" s="16"/>
      <c r="BF7" s="16"/>
      <c r="BG7" s="16"/>
      <c r="BH7" s="16"/>
      <c r="BI7" s="16"/>
      <c r="BJ7" s="16"/>
      <c r="BK7" s="16"/>
      <c r="BL7" s="16"/>
      <c r="BM7" s="16"/>
      <c r="BN7" s="16"/>
      <c r="BO7" s="16"/>
      <c r="BP7" s="16"/>
      <c r="BQ7" s="16"/>
      <c r="BR7" s="6">
        <v>1</v>
      </c>
      <c r="BT7" s="6">
        <v>1</v>
      </c>
      <c r="CK7" s="6">
        <f>SUM(BS7:CJ7)</f>
        <v>1</v>
      </c>
      <c r="CL7" s="6" t="s">
        <v>1909</v>
      </c>
      <c r="CP7" s="16"/>
      <c r="CQ7" s="16" t="s">
        <v>2819</v>
      </c>
      <c r="CR7" s="6" t="s">
        <v>2706</v>
      </c>
      <c r="CT7" s="6">
        <v>1</v>
      </c>
      <c r="CV7" s="6">
        <v>1</v>
      </c>
      <c r="CW7" s="6">
        <v>1</v>
      </c>
      <c r="DA7" s="5"/>
      <c r="EA7" s="6" t="s">
        <v>1743</v>
      </c>
      <c r="EC7" s="6">
        <v>1</v>
      </c>
      <c r="ED7" s="6">
        <v>1</v>
      </c>
      <c r="EH7" s="16"/>
      <c r="EI7" s="16"/>
      <c r="EJ7" s="16"/>
      <c r="EK7" s="16"/>
      <c r="EL7" s="16"/>
      <c r="EM7" s="16"/>
      <c r="EN7" s="16"/>
      <c r="EO7" s="16"/>
      <c r="EP7" s="16"/>
      <c r="EQ7" s="16"/>
      <c r="ES7" s="16"/>
      <c r="ET7" s="16"/>
      <c r="EU7" s="6">
        <v>1</v>
      </c>
      <c r="EV7" s="6" t="s">
        <v>2445</v>
      </c>
      <c r="EW7" s="6"/>
      <c r="EX7" s="6"/>
      <c r="EY7" s="6"/>
      <c r="EZ7" s="6"/>
      <c r="FA7" s="6"/>
      <c r="FB7" s="6"/>
      <c r="FG7" s="6">
        <v>1</v>
      </c>
      <c r="FJ7" s="6"/>
      <c r="FX7" s="16"/>
      <c r="GC7" s="16"/>
      <c r="GD7" s="16"/>
      <c r="GE7" s="16"/>
      <c r="HE7" s="16"/>
      <c r="HF7" s="16"/>
      <c r="HG7" s="16"/>
      <c r="HH7" s="16"/>
      <c r="HI7" s="16"/>
      <c r="HJ7" s="16"/>
      <c r="HK7" s="16"/>
      <c r="HL7" s="16"/>
      <c r="HM7" s="16"/>
      <c r="HN7" s="16"/>
      <c r="HO7" s="16"/>
      <c r="HP7" s="16"/>
      <c r="HQ7" s="16"/>
      <c r="HR7" s="16"/>
      <c r="JE7" s="16"/>
      <c r="JF7" s="16"/>
      <c r="JG7" s="16"/>
      <c r="JL7" s="16"/>
      <c r="JM7" s="16"/>
      <c r="KV7" s="16"/>
      <c r="KW7" s="5">
        <v>1</v>
      </c>
      <c r="KX7" s="5">
        <v>1</v>
      </c>
      <c r="KY7" s="5">
        <v>1</v>
      </c>
      <c r="KZ7" s="5"/>
      <c r="LA7" s="5"/>
      <c r="LB7" s="16"/>
      <c r="LC7" s="5"/>
      <c r="LD7" s="5"/>
      <c r="LE7" s="5"/>
      <c r="LF7" s="5">
        <f>SUM(KW7:LE7)</f>
        <v>3</v>
      </c>
      <c r="LG7" s="6">
        <v>1</v>
      </c>
      <c r="LI7" s="21">
        <v>82</v>
      </c>
      <c r="LJ7" s="48">
        <v>1</v>
      </c>
      <c r="LK7" s="16">
        <v>2</v>
      </c>
      <c r="LL7" s="6">
        <v>8</v>
      </c>
      <c r="LM7" s="6">
        <v>11</v>
      </c>
      <c r="MB7" s="16"/>
      <c r="MC7" s="16"/>
      <c r="MD7" s="16"/>
    </row>
    <row r="8" spans="1:354" ht="15" customHeight="1">
      <c r="A8" s="5">
        <v>2018</v>
      </c>
      <c r="B8" s="6" t="s">
        <v>70</v>
      </c>
      <c r="C8" s="6" t="s">
        <v>2674</v>
      </c>
      <c r="D8" s="6" t="s">
        <v>71</v>
      </c>
      <c r="E8" s="1" t="s">
        <v>72</v>
      </c>
      <c r="F8" s="1" t="s">
        <v>73</v>
      </c>
      <c r="G8" s="3" t="s">
        <v>74</v>
      </c>
      <c r="H8" s="4">
        <v>43187</v>
      </c>
      <c r="I8" s="7">
        <v>43132</v>
      </c>
      <c r="J8" s="6" t="s">
        <v>837</v>
      </c>
      <c r="K8" s="6" t="s">
        <v>0</v>
      </c>
      <c r="L8" s="6" t="s">
        <v>75</v>
      </c>
      <c r="M8" s="6" t="s">
        <v>76</v>
      </c>
      <c r="O8" s="6" t="s">
        <v>835</v>
      </c>
      <c r="P8" s="6" t="s">
        <v>1985</v>
      </c>
      <c r="R8" s="5" t="s">
        <v>836</v>
      </c>
      <c r="S8" s="5">
        <v>15</v>
      </c>
      <c r="T8" s="5"/>
      <c r="U8" s="5" t="s">
        <v>799</v>
      </c>
      <c r="V8" s="5">
        <v>32</v>
      </c>
      <c r="W8" s="35" t="s">
        <v>2250</v>
      </c>
      <c r="X8" s="35"/>
      <c r="Y8" s="57" t="s">
        <v>2772</v>
      </c>
      <c r="Z8" s="5" t="s">
        <v>1893</v>
      </c>
      <c r="AC8" s="47" t="s">
        <v>999</v>
      </c>
      <c r="AD8" s="47" t="s">
        <v>999</v>
      </c>
      <c r="AE8" s="6" t="s">
        <v>3341</v>
      </c>
      <c r="AF8" s="6" t="s">
        <v>2833</v>
      </c>
      <c r="AG8" s="6" t="s">
        <v>838</v>
      </c>
      <c r="AJ8" s="16">
        <v>1</v>
      </c>
      <c r="AU8" s="16">
        <f>SUM(AH8:AT8)</f>
        <v>1</v>
      </c>
      <c r="AV8" s="16">
        <v>1</v>
      </c>
      <c r="AW8" s="6" t="s">
        <v>1814</v>
      </c>
      <c r="AX8" s="16"/>
      <c r="AY8" s="16"/>
      <c r="AZ8" s="16"/>
      <c r="BA8" s="16"/>
      <c r="BB8" s="16"/>
      <c r="BC8" s="16"/>
      <c r="BD8" s="16"/>
      <c r="BE8" s="16"/>
      <c r="BF8" s="16"/>
      <c r="BG8" s="16"/>
      <c r="BH8" s="16"/>
      <c r="BI8" s="16"/>
      <c r="BJ8" s="16"/>
      <c r="BK8" s="16"/>
      <c r="BL8" s="16"/>
      <c r="BM8" s="16"/>
      <c r="BN8" s="16"/>
      <c r="BO8" s="16"/>
      <c r="BP8" s="16"/>
      <c r="BQ8" s="16"/>
      <c r="CL8" s="6" t="s">
        <v>2837</v>
      </c>
      <c r="CP8" s="16"/>
      <c r="CQ8" s="6" t="s">
        <v>2818</v>
      </c>
      <c r="CR8" s="6" t="s">
        <v>2686</v>
      </c>
      <c r="DA8" s="5"/>
      <c r="DB8" s="6">
        <v>1</v>
      </c>
      <c r="DE8" s="6">
        <v>1</v>
      </c>
      <c r="DF8" s="6">
        <v>1</v>
      </c>
      <c r="DH8" s="6">
        <v>1</v>
      </c>
      <c r="DL8" s="6">
        <v>1</v>
      </c>
      <c r="DM8" s="6">
        <v>1</v>
      </c>
      <c r="EA8" s="37" t="s">
        <v>839</v>
      </c>
      <c r="EU8" s="6">
        <v>0</v>
      </c>
      <c r="EV8" s="6" t="s">
        <v>3423</v>
      </c>
      <c r="EW8" s="6"/>
      <c r="EX8" s="6"/>
      <c r="EY8" s="6"/>
      <c r="EZ8" s="6"/>
      <c r="FA8" s="6"/>
      <c r="FB8" s="6"/>
      <c r="FE8" s="6">
        <v>1</v>
      </c>
      <c r="FH8" s="6" t="s">
        <v>1816</v>
      </c>
      <c r="FI8" s="6" t="s">
        <v>1816</v>
      </c>
      <c r="FJ8" s="6" t="s">
        <v>2053</v>
      </c>
      <c r="GC8" s="29"/>
      <c r="JI8" s="16"/>
      <c r="JS8" s="16"/>
      <c r="JU8" s="16"/>
      <c r="JY8" s="16"/>
      <c r="JZ8" s="16"/>
      <c r="KA8" s="16"/>
      <c r="KB8" s="16"/>
      <c r="KV8" s="16"/>
      <c r="KW8" s="5">
        <v>1</v>
      </c>
      <c r="KX8" s="5"/>
      <c r="KY8" s="5"/>
      <c r="KZ8" s="5"/>
      <c r="LA8" s="5"/>
      <c r="LB8" s="5"/>
      <c r="LC8" s="5"/>
      <c r="LD8" s="5"/>
      <c r="LE8" s="5"/>
      <c r="LF8" s="5">
        <f>SUM(KW8:LE8)</f>
        <v>1</v>
      </c>
      <c r="LG8" s="6">
        <v>1</v>
      </c>
      <c r="LI8" s="21">
        <v>23</v>
      </c>
      <c r="LJ8" s="48">
        <v>1</v>
      </c>
      <c r="LK8" s="16">
        <v>3</v>
      </c>
      <c r="LL8" s="6">
        <v>11</v>
      </c>
      <c r="LM8" s="6">
        <v>15</v>
      </c>
      <c r="LN8" s="16"/>
      <c r="LO8" s="16"/>
      <c r="MA8" s="16"/>
      <c r="MB8" s="16"/>
      <c r="MC8" s="16"/>
      <c r="MD8" s="16"/>
    </row>
    <row r="9" spans="1:354" ht="15" customHeight="1">
      <c r="A9" s="5">
        <v>2018</v>
      </c>
      <c r="B9" s="6" t="s">
        <v>79</v>
      </c>
      <c r="C9" s="6" t="s">
        <v>2637</v>
      </c>
      <c r="D9" s="6" t="s">
        <v>80</v>
      </c>
      <c r="E9" s="1" t="s">
        <v>53</v>
      </c>
      <c r="F9" s="1" t="s">
        <v>81</v>
      </c>
      <c r="G9" s="3"/>
      <c r="H9" s="4" t="s">
        <v>82</v>
      </c>
      <c r="I9" s="7">
        <v>43101</v>
      </c>
      <c r="J9" s="6" t="s">
        <v>841</v>
      </c>
      <c r="K9" s="6" t="s">
        <v>0</v>
      </c>
      <c r="L9" s="6" t="s">
        <v>83</v>
      </c>
      <c r="M9" s="6" t="s">
        <v>84</v>
      </c>
      <c r="N9" s="6">
        <v>29220706</v>
      </c>
      <c r="O9" s="6" t="s">
        <v>843</v>
      </c>
      <c r="P9" s="6" t="s">
        <v>3236</v>
      </c>
      <c r="R9" s="5" t="s">
        <v>1776</v>
      </c>
      <c r="S9" s="5">
        <v>2764</v>
      </c>
      <c r="T9" s="5"/>
      <c r="U9" s="5" t="s">
        <v>844</v>
      </c>
      <c r="V9" s="5">
        <v>2</v>
      </c>
      <c r="W9" s="35" t="s">
        <v>2902</v>
      </c>
      <c r="X9" s="35"/>
      <c r="Y9" s="18" t="s">
        <v>2744</v>
      </c>
      <c r="Z9" s="18" t="s">
        <v>2744</v>
      </c>
      <c r="AC9" s="47" t="s">
        <v>999</v>
      </c>
      <c r="AD9" s="47" t="s">
        <v>999</v>
      </c>
      <c r="AE9" s="6" t="s">
        <v>2823</v>
      </c>
      <c r="AF9" s="16" t="s">
        <v>2836</v>
      </c>
      <c r="AG9" s="6" t="s">
        <v>853</v>
      </c>
      <c r="AU9" s="16">
        <f>SUM(AH9:AT9)</f>
        <v>0</v>
      </c>
      <c r="AV9" s="16"/>
      <c r="AX9" s="16"/>
      <c r="AY9" s="16"/>
      <c r="AZ9" s="16"/>
      <c r="BA9" s="16"/>
      <c r="BB9" s="16"/>
      <c r="BC9" s="16"/>
      <c r="BD9" s="16"/>
      <c r="BE9" s="16"/>
      <c r="BF9" s="16"/>
      <c r="BG9" s="16"/>
      <c r="BH9" s="16"/>
      <c r="BI9" s="16"/>
      <c r="BJ9" s="16"/>
      <c r="BK9" s="16"/>
      <c r="BL9" s="16"/>
      <c r="BM9" s="16"/>
      <c r="BN9" s="16"/>
      <c r="BO9" s="16"/>
      <c r="BP9" s="16"/>
      <c r="BQ9" s="16">
        <v>1</v>
      </c>
      <c r="CL9" s="6" t="s">
        <v>2462</v>
      </c>
      <c r="CP9" s="16"/>
      <c r="CQ9" s="16" t="s">
        <v>2817</v>
      </c>
      <c r="CR9" s="6" t="s">
        <v>2894</v>
      </c>
      <c r="DA9" s="5"/>
      <c r="EA9" s="6" t="s">
        <v>842</v>
      </c>
      <c r="EH9" s="16"/>
      <c r="EI9" s="16"/>
      <c r="EJ9" s="16"/>
      <c r="EK9" s="16"/>
      <c r="EL9" s="16"/>
      <c r="EM9" s="16"/>
      <c r="EN9" s="16"/>
      <c r="EO9" s="16"/>
      <c r="EP9" s="16"/>
      <c r="EQ9" s="16"/>
      <c r="ES9" s="16"/>
      <c r="ET9" s="16"/>
      <c r="EU9" s="6">
        <v>0</v>
      </c>
      <c r="EV9" s="6" t="s">
        <v>1119</v>
      </c>
      <c r="EW9" s="6">
        <v>1</v>
      </c>
      <c r="EX9" s="6"/>
      <c r="EY9" s="6"/>
      <c r="EZ9" s="6"/>
      <c r="FA9" s="6"/>
      <c r="FB9" s="6"/>
      <c r="FJ9" s="6"/>
      <c r="GQ9" s="16"/>
      <c r="GR9" s="16"/>
      <c r="GS9" s="16"/>
      <c r="GT9" s="16"/>
      <c r="GU9" s="16"/>
      <c r="GV9" s="16"/>
      <c r="GW9" s="16"/>
      <c r="GX9" s="16"/>
      <c r="GY9" s="16"/>
      <c r="GZ9" s="16"/>
      <c r="HA9" s="16"/>
      <c r="HB9" s="16"/>
      <c r="HC9" s="16"/>
      <c r="HS9" s="16"/>
      <c r="JI9" s="16"/>
      <c r="JS9" s="16"/>
      <c r="JU9" s="16"/>
      <c r="JY9" s="16"/>
      <c r="JZ9" s="16"/>
      <c r="KA9" s="16"/>
      <c r="KB9" s="16"/>
      <c r="KC9" s="16"/>
      <c r="KG9" s="16"/>
      <c r="KH9" s="16"/>
      <c r="KI9" s="16"/>
      <c r="KJ9" s="16"/>
      <c r="KK9" s="16"/>
      <c r="KL9" s="16"/>
      <c r="KM9" s="16"/>
      <c r="KN9" s="16"/>
      <c r="KO9" s="16"/>
      <c r="KP9" s="16"/>
      <c r="KQ9" s="16"/>
      <c r="KR9" s="16"/>
      <c r="KS9" s="16"/>
      <c r="KT9" s="16"/>
      <c r="KU9" s="16"/>
      <c r="KV9" s="16"/>
      <c r="KW9" s="5">
        <v>1</v>
      </c>
      <c r="KX9" s="5">
        <v>1</v>
      </c>
      <c r="KY9" s="5">
        <v>1</v>
      </c>
      <c r="KZ9" s="5"/>
      <c r="LA9" s="5"/>
      <c r="LB9" s="16"/>
      <c r="LC9" s="5"/>
      <c r="LD9" s="5"/>
      <c r="LE9" s="5"/>
      <c r="LF9" s="5">
        <f>SUM(KW9:LE9)</f>
        <v>3</v>
      </c>
      <c r="LG9" s="6">
        <v>2</v>
      </c>
      <c r="LI9" s="21">
        <v>82</v>
      </c>
      <c r="LJ9" s="48">
        <v>2</v>
      </c>
      <c r="LK9" s="16">
        <v>4</v>
      </c>
      <c r="LL9" s="6">
        <v>12</v>
      </c>
      <c r="LM9" s="6">
        <v>17</v>
      </c>
      <c r="LN9" s="16"/>
      <c r="LO9" s="16"/>
      <c r="MB9" s="16"/>
      <c r="MC9" s="16"/>
      <c r="MD9" s="16"/>
      <c r="ME9" s="16"/>
      <c r="MF9" s="16"/>
      <c r="MG9" s="16"/>
      <c r="MH9" s="16"/>
      <c r="MI9" s="16"/>
      <c r="ML9" s="16"/>
      <c r="MM9" s="16"/>
      <c r="MN9" s="16"/>
    </row>
    <row r="10" spans="1:354" ht="15" customHeight="1">
      <c r="A10" s="5">
        <v>2018</v>
      </c>
      <c r="B10" s="6" t="s">
        <v>1942</v>
      </c>
      <c r="C10" s="6" t="s">
        <v>2676</v>
      </c>
      <c r="D10" s="6" t="s">
        <v>1338</v>
      </c>
      <c r="E10" s="1" t="s">
        <v>616</v>
      </c>
      <c r="F10" s="1" t="s">
        <v>1426</v>
      </c>
      <c r="G10" s="1" t="s">
        <v>1426</v>
      </c>
      <c r="H10" s="4" t="s">
        <v>786</v>
      </c>
      <c r="I10" s="8">
        <v>2018</v>
      </c>
      <c r="J10" s="6" t="s">
        <v>1333</v>
      </c>
      <c r="K10" s="6" t="s">
        <v>1337</v>
      </c>
      <c r="L10" s="6" t="s">
        <v>1339</v>
      </c>
      <c r="O10" s="6" t="s">
        <v>881</v>
      </c>
      <c r="P10" s="6" t="s">
        <v>797</v>
      </c>
      <c r="Q10" s="6">
        <v>1</v>
      </c>
      <c r="R10" s="5" t="s">
        <v>1793</v>
      </c>
      <c r="S10" s="5">
        <v>142</v>
      </c>
      <c r="T10" s="5"/>
      <c r="U10" s="5" t="s">
        <v>799</v>
      </c>
      <c r="V10" s="5" t="s">
        <v>1342</v>
      </c>
      <c r="W10" s="35" t="s">
        <v>2752</v>
      </c>
      <c r="X10" s="35" t="s">
        <v>1792</v>
      </c>
      <c r="Y10" s="5">
        <v>1</v>
      </c>
      <c r="Z10" s="5">
        <v>1</v>
      </c>
      <c r="AC10" s="47" t="s">
        <v>999</v>
      </c>
      <c r="AD10" s="47" t="s">
        <v>999</v>
      </c>
      <c r="AE10" s="6" t="s">
        <v>3264</v>
      </c>
      <c r="AF10" s="6" t="s">
        <v>2833</v>
      </c>
      <c r="AG10" s="6" t="s">
        <v>1231</v>
      </c>
      <c r="AL10" s="6">
        <v>1</v>
      </c>
      <c r="AU10" s="16">
        <f>SUM(AH10:AT10)</f>
        <v>1</v>
      </c>
      <c r="AV10" s="16">
        <v>1</v>
      </c>
      <c r="AW10" s="14" t="s">
        <v>3409</v>
      </c>
      <c r="AX10" s="16"/>
      <c r="AY10" s="16"/>
      <c r="AZ10" s="16"/>
      <c r="BA10" s="16"/>
      <c r="BB10" s="16"/>
      <c r="BC10" s="16"/>
      <c r="BD10" s="16"/>
      <c r="BE10" s="16"/>
      <c r="BF10" s="16"/>
      <c r="BG10" s="16"/>
      <c r="BH10" s="16"/>
      <c r="BI10" s="16"/>
      <c r="BJ10" s="16"/>
      <c r="BK10" s="16"/>
      <c r="BL10" s="16"/>
      <c r="BM10" s="16"/>
      <c r="BN10" s="16"/>
      <c r="BO10" s="16"/>
      <c r="BP10" s="16"/>
      <c r="BQ10" s="16"/>
      <c r="BR10" s="6">
        <v>1</v>
      </c>
      <c r="BZ10" s="6">
        <v>1</v>
      </c>
      <c r="CK10" s="6">
        <f>SUM(BS10:CJ10)</f>
        <v>1</v>
      </c>
      <c r="CL10" s="6" t="s">
        <v>1914</v>
      </c>
      <c r="CP10" s="16"/>
      <c r="CQ10" s="16" t="s">
        <v>2816</v>
      </c>
      <c r="CR10" s="6" t="s">
        <v>2715</v>
      </c>
      <c r="CS10" s="6">
        <v>1</v>
      </c>
      <c r="CV10" s="6">
        <v>1</v>
      </c>
      <c r="CW10" s="6">
        <v>1</v>
      </c>
      <c r="DA10" s="5"/>
      <c r="EA10" s="6" t="s">
        <v>954</v>
      </c>
      <c r="EB10" s="6">
        <v>1</v>
      </c>
      <c r="EU10" s="6">
        <v>1</v>
      </c>
      <c r="EV10" s="6" t="s">
        <v>3468</v>
      </c>
      <c r="EW10" s="6"/>
      <c r="EX10" s="6"/>
      <c r="EY10" s="6"/>
      <c r="EZ10" s="6"/>
      <c r="FA10" s="6"/>
      <c r="FB10" s="6"/>
      <c r="FE10" s="6">
        <v>1</v>
      </c>
      <c r="FJ10" s="6"/>
      <c r="FZ10" s="16"/>
      <c r="GA10" s="16"/>
      <c r="KV10" s="16"/>
      <c r="KW10" s="5">
        <v>1</v>
      </c>
      <c r="KX10" s="5"/>
      <c r="KY10" s="5"/>
      <c r="KZ10" s="5"/>
      <c r="LA10" s="5"/>
      <c r="LB10" s="5"/>
      <c r="LC10" s="5"/>
      <c r="LD10" s="5"/>
      <c r="LE10" s="5"/>
      <c r="LF10" s="5">
        <f>SUM(KW10:LE10)</f>
        <v>1</v>
      </c>
      <c r="LG10" s="6">
        <v>0</v>
      </c>
      <c r="LI10" s="21">
        <v>34</v>
      </c>
      <c r="LJ10" s="48">
        <v>0</v>
      </c>
      <c r="LK10" s="16">
        <v>5</v>
      </c>
      <c r="LL10" s="6">
        <v>145</v>
      </c>
      <c r="LM10" s="6">
        <v>184</v>
      </c>
      <c r="LX10" s="16"/>
      <c r="LY10" s="16"/>
      <c r="LZ10" s="16"/>
      <c r="MB10" s="16"/>
      <c r="MC10" s="16"/>
      <c r="MD10" s="16"/>
      <c r="MJ10" s="16"/>
      <c r="MO10" s="16"/>
      <c r="MP10" s="16"/>
    </row>
    <row r="11" spans="1:354" ht="15" customHeight="1">
      <c r="A11" s="5">
        <v>2018</v>
      </c>
      <c r="B11" s="6" t="s">
        <v>2501</v>
      </c>
      <c r="C11" s="6" t="s">
        <v>2510</v>
      </c>
      <c r="D11" s="12" t="s">
        <v>2499</v>
      </c>
      <c r="E11" s="1" t="s">
        <v>53</v>
      </c>
      <c r="F11" s="1" t="s">
        <v>2500</v>
      </c>
      <c r="G11" s="1"/>
      <c r="H11" s="4" t="s">
        <v>2502</v>
      </c>
      <c r="I11" s="7">
        <v>42979</v>
      </c>
      <c r="J11" s="6" t="s">
        <v>2503</v>
      </c>
      <c r="K11" s="6" t="s">
        <v>1337</v>
      </c>
      <c r="L11" s="6" t="s">
        <v>2504</v>
      </c>
      <c r="O11" s="6" t="s">
        <v>1281</v>
      </c>
      <c r="P11" s="6" t="s">
        <v>3235</v>
      </c>
      <c r="R11" s="5" t="s">
        <v>871</v>
      </c>
      <c r="S11" s="5">
        <v>50</v>
      </c>
      <c r="T11" s="5"/>
      <c r="U11" s="5" t="s">
        <v>799</v>
      </c>
      <c r="V11" s="5">
        <v>31</v>
      </c>
      <c r="W11" s="35" t="s">
        <v>2505</v>
      </c>
      <c r="X11" s="39" t="s">
        <v>2507</v>
      </c>
      <c r="Y11" s="57" t="s">
        <v>2772</v>
      </c>
      <c r="Z11" s="8" t="s">
        <v>2506</v>
      </c>
      <c r="AC11" s="47" t="s">
        <v>999</v>
      </c>
      <c r="AD11" s="47" t="s">
        <v>999</v>
      </c>
      <c r="AE11" s="6" t="s">
        <v>3335</v>
      </c>
      <c r="AF11" s="6" t="s">
        <v>2833</v>
      </c>
      <c r="AG11" s="6" t="s">
        <v>2509</v>
      </c>
      <c r="AI11" s="16">
        <v>1</v>
      </c>
      <c r="AJ11" s="16">
        <v>1</v>
      </c>
      <c r="AU11" s="16">
        <f>SUM(AH11:AT11)</f>
        <v>2</v>
      </c>
      <c r="AV11" s="16">
        <v>1</v>
      </c>
      <c r="AW11" s="6" t="s">
        <v>1823</v>
      </c>
      <c r="AX11" s="16"/>
      <c r="AY11" s="16"/>
      <c r="AZ11" s="16"/>
      <c r="BA11" s="16"/>
      <c r="BB11" s="16"/>
      <c r="BC11" s="16"/>
      <c r="BD11" s="16"/>
      <c r="BE11" s="16"/>
      <c r="BF11" s="16"/>
      <c r="BG11" s="16"/>
      <c r="BH11" s="16"/>
      <c r="BI11" s="16"/>
      <c r="BJ11" s="16"/>
      <c r="BK11" s="16"/>
      <c r="BL11" s="16"/>
      <c r="BM11" s="16"/>
      <c r="BN11" s="16"/>
      <c r="BO11" s="16"/>
      <c r="BP11" s="16"/>
      <c r="BQ11" s="16"/>
      <c r="CL11" s="6" t="s">
        <v>2839</v>
      </c>
      <c r="CP11" s="16"/>
      <c r="CQ11" s="6" t="s">
        <v>2818</v>
      </c>
      <c r="CR11" s="6" t="s">
        <v>2695</v>
      </c>
      <c r="DA11" s="5"/>
      <c r="DU11" s="6">
        <v>1</v>
      </c>
      <c r="DX11" s="6">
        <v>1</v>
      </c>
      <c r="EA11" s="6" t="s">
        <v>2511</v>
      </c>
      <c r="EU11" s="6">
        <v>0</v>
      </c>
      <c r="EV11" s="16" t="s">
        <v>3422</v>
      </c>
      <c r="EW11" s="6"/>
      <c r="EX11" s="6"/>
      <c r="EY11" s="6"/>
      <c r="EZ11" s="6"/>
      <c r="FA11" s="6"/>
      <c r="FB11" s="6"/>
      <c r="FE11" s="6">
        <v>1</v>
      </c>
      <c r="FI11" s="6" t="s">
        <v>3064</v>
      </c>
      <c r="FJ11" s="6" t="s">
        <v>2512</v>
      </c>
      <c r="GB11" s="16"/>
      <c r="GC11" s="29"/>
      <c r="GQ11" s="16"/>
      <c r="GR11" s="16"/>
      <c r="GS11" s="16"/>
      <c r="GT11" s="16"/>
      <c r="GU11" s="16"/>
      <c r="GV11" s="16"/>
      <c r="GW11" s="16"/>
      <c r="GX11" s="16"/>
      <c r="GY11" s="16"/>
      <c r="GZ11" s="16"/>
      <c r="HA11" s="16"/>
      <c r="HB11" s="16"/>
      <c r="HC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H11" s="16"/>
      <c r="JI11" s="16"/>
      <c r="JJ11" s="16"/>
      <c r="JK11" s="16"/>
      <c r="JN11" s="16"/>
      <c r="JO11" s="16"/>
      <c r="JP11" s="16"/>
      <c r="JQ11" s="16"/>
      <c r="JS11" s="16"/>
      <c r="JT11" s="16"/>
      <c r="JU11" s="16"/>
      <c r="JV11" s="16"/>
      <c r="JW11" s="16"/>
      <c r="JX11" s="16"/>
      <c r="JY11" s="16"/>
      <c r="JZ11" s="16"/>
      <c r="KA11" s="16"/>
      <c r="KB11" s="16"/>
      <c r="KD11" s="16"/>
      <c r="KE11" s="16"/>
      <c r="KF11" s="16"/>
      <c r="KV11" s="16"/>
      <c r="KW11" s="5">
        <v>1</v>
      </c>
      <c r="KX11" s="5">
        <v>1</v>
      </c>
      <c r="KY11" s="5">
        <v>1</v>
      </c>
      <c r="KZ11" s="17"/>
      <c r="LA11" s="17"/>
      <c r="LB11" s="17"/>
      <c r="LC11" s="17"/>
      <c r="LD11" s="17"/>
      <c r="LE11" s="17"/>
      <c r="LF11" s="5">
        <f>SUM(KW11:LE11)</f>
        <v>3</v>
      </c>
      <c r="LH11" s="55">
        <v>10</v>
      </c>
      <c r="LI11" s="21">
        <v>82</v>
      </c>
      <c r="LJ11" s="48">
        <f>LH11/(2019-A11)</f>
        <v>10</v>
      </c>
      <c r="LK11" s="16"/>
      <c r="LP11" s="16"/>
      <c r="LQ11" s="16"/>
      <c r="LR11" s="16"/>
      <c r="MD11" s="16"/>
      <c r="MJ11" s="16"/>
      <c r="MK11" s="16"/>
    </row>
    <row r="12" spans="1:354" ht="15" customHeight="1">
      <c r="A12" s="5">
        <v>2018</v>
      </c>
      <c r="B12" s="6" t="s">
        <v>8</v>
      </c>
      <c r="C12" s="54" t="s">
        <v>2593</v>
      </c>
      <c r="D12" s="6" t="s">
        <v>9</v>
      </c>
      <c r="E12" s="1" t="s">
        <v>10</v>
      </c>
      <c r="F12" s="1" t="s">
        <v>11</v>
      </c>
      <c r="G12" s="2" t="s">
        <v>12</v>
      </c>
      <c r="H12" s="4" t="s">
        <v>13</v>
      </c>
      <c r="I12" s="7">
        <v>43344</v>
      </c>
      <c r="J12" s="6" t="s">
        <v>807</v>
      </c>
      <c r="K12" s="6" t="s">
        <v>0</v>
      </c>
      <c r="L12" s="6" t="s">
        <v>14</v>
      </c>
      <c r="M12" s="6" t="s">
        <v>15</v>
      </c>
      <c r="O12" s="6" t="s">
        <v>881</v>
      </c>
      <c r="P12" s="6" t="s">
        <v>797</v>
      </c>
      <c r="Q12" s="6">
        <v>1</v>
      </c>
      <c r="R12" s="5" t="s">
        <v>803</v>
      </c>
      <c r="S12" s="5">
        <v>170</v>
      </c>
      <c r="T12" s="5"/>
      <c r="U12" s="5" t="s">
        <v>799</v>
      </c>
      <c r="V12" s="5">
        <v>48</v>
      </c>
      <c r="W12" s="35" t="s">
        <v>2770</v>
      </c>
      <c r="X12" s="35" t="s">
        <v>2252</v>
      </c>
      <c r="Y12" s="5">
        <v>1</v>
      </c>
      <c r="Z12" s="5">
        <v>1</v>
      </c>
      <c r="AC12" s="47" t="s">
        <v>999</v>
      </c>
      <c r="AD12" s="47" t="s">
        <v>999</v>
      </c>
      <c r="AE12" s="6" t="s">
        <v>3337</v>
      </c>
      <c r="AF12" s="6" t="s">
        <v>2833</v>
      </c>
      <c r="AG12" s="6" t="s">
        <v>2031</v>
      </c>
      <c r="AJ12" s="16">
        <v>1</v>
      </c>
      <c r="AU12" s="16">
        <f>SUM(AH12:AT12)</f>
        <v>1</v>
      </c>
      <c r="AV12" s="16">
        <v>1</v>
      </c>
      <c r="AW12" s="6" t="s">
        <v>1812</v>
      </c>
      <c r="AX12" s="16"/>
      <c r="AY12" s="16"/>
      <c r="AZ12" s="16"/>
      <c r="BA12" s="16"/>
      <c r="BB12" s="16"/>
      <c r="BC12" s="16"/>
      <c r="BD12" s="16"/>
      <c r="BE12" s="16"/>
      <c r="BF12" s="16"/>
      <c r="BG12" s="16"/>
      <c r="BH12" s="16"/>
      <c r="BI12" s="16"/>
      <c r="BJ12" s="16"/>
      <c r="BK12" s="16"/>
      <c r="BL12" s="16"/>
      <c r="BM12" s="16"/>
      <c r="BN12" s="16"/>
      <c r="BO12" s="16"/>
      <c r="BP12" s="16"/>
      <c r="BQ12" s="16"/>
      <c r="BR12" s="6">
        <v>1</v>
      </c>
      <c r="BW12" s="6">
        <v>1</v>
      </c>
      <c r="CK12" s="6">
        <f>SUM(BS12:CJ12)</f>
        <v>1</v>
      </c>
      <c r="CL12" s="6" t="s">
        <v>1905</v>
      </c>
      <c r="CP12" s="16"/>
      <c r="CQ12" s="16" t="s">
        <v>2819</v>
      </c>
      <c r="CR12" s="6" t="s">
        <v>2709</v>
      </c>
      <c r="CV12" s="6">
        <v>1</v>
      </c>
      <c r="CW12" s="6">
        <v>1</v>
      </c>
      <c r="DA12" s="5"/>
      <c r="EA12" s="6" t="s">
        <v>3247</v>
      </c>
      <c r="EH12" s="16"/>
      <c r="EI12" s="16"/>
      <c r="EJ12" s="16"/>
      <c r="EK12" s="16"/>
      <c r="EL12" s="16"/>
      <c r="EM12" s="16"/>
      <c r="EN12" s="16"/>
      <c r="EO12" s="16"/>
      <c r="EP12" s="16"/>
      <c r="EQ12" s="16"/>
      <c r="ES12" s="16">
        <v>1</v>
      </c>
      <c r="ET12" s="16"/>
      <c r="EU12" s="6">
        <v>1</v>
      </c>
      <c r="EV12" s="6" t="s">
        <v>3438</v>
      </c>
      <c r="EW12" s="6"/>
      <c r="EX12" s="6"/>
      <c r="EY12" s="6"/>
      <c r="EZ12" s="6"/>
      <c r="FA12" s="6"/>
      <c r="FB12" s="6"/>
      <c r="FE12" s="6">
        <v>1</v>
      </c>
      <c r="FJ12" s="6"/>
      <c r="FK12" s="16"/>
      <c r="FL12" s="16"/>
      <c r="FM12" s="16"/>
      <c r="FN12" s="16"/>
      <c r="FO12" s="16"/>
      <c r="FP12" s="16"/>
      <c r="FQ12" s="16"/>
      <c r="FR12" s="16"/>
      <c r="FS12" s="16"/>
      <c r="FT12" s="16"/>
      <c r="FU12" s="16"/>
      <c r="FV12" s="16"/>
      <c r="FW12" s="16"/>
      <c r="FY12" s="16"/>
      <c r="FZ12" s="31"/>
      <c r="GC12" s="29"/>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E12" s="16"/>
      <c r="HO12" s="16"/>
      <c r="HP12" s="16"/>
      <c r="HQ12" s="16"/>
      <c r="HR12" s="16"/>
      <c r="JE12" s="16"/>
      <c r="JF12" s="16"/>
      <c r="JG12" s="16"/>
      <c r="JL12" s="16"/>
      <c r="JM12" s="16"/>
      <c r="KV12" s="16"/>
      <c r="KW12" s="5">
        <v>1</v>
      </c>
      <c r="KX12" s="5"/>
      <c r="KY12" s="5"/>
      <c r="KZ12" s="5"/>
      <c r="LA12" s="5"/>
      <c r="LB12" s="5"/>
      <c r="LC12" s="5"/>
      <c r="LD12" s="5"/>
      <c r="LE12" s="5"/>
      <c r="LF12" s="5">
        <f>SUM(KW12:LE12)</f>
        <v>1</v>
      </c>
      <c r="LG12" s="6">
        <v>1</v>
      </c>
      <c r="LI12" s="21">
        <v>10</v>
      </c>
      <c r="LJ12" s="48">
        <v>1</v>
      </c>
      <c r="LK12" s="16">
        <v>6</v>
      </c>
      <c r="LL12" s="6">
        <v>2</v>
      </c>
      <c r="LM12" s="6">
        <v>2</v>
      </c>
      <c r="MD12" s="16"/>
      <c r="ME12" s="16"/>
      <c r="MF12" s="16"/>
      <c r="MG12" s="16"/>
      <c r="MH12" s="16"/>
      <c r="MI12" s="16"/>
      <c r="MJ12" s="16"/>
      <c r="MO12" s="16"/>
      <c r="MP12" s="16"/>
    </row>
    <row r="13" spans="1:354" ht="15" customHeight="1">
      <c r="A13" s="5">
        <v>2018</v>
      </c>
      <c r="B13" s="6" t="s">
        <v>85</v>
      </c>
      <c r="C13" t="s">
        <v>2367</v>
      </c>
      <c r="D13" s="6" t="s">
        <v>86</v>
      </c>
      <c r="E13" s="1" t="s">
        <v>87</v>
      </c>
      <c r="F13" s="1" t="s">
        <v>88</v>
      </c>
      <c r="G13" s="3" t="s">
        <v>40</v>
      </c>
      <c r="H13" s="4" t="s">
        <v>89</v>
      </c>
      <c r="I13" s="8">
        <v>2018</v>
      </c>
      <c r="J13" s="6" t="s">
        <v>840</v>
      </c>
      <c r="K13" s="6" t="s">
        <v>0</v>
      </c>
      <c r="L13" s="6" t="s">
        <v>90</v>
      </c>
      <c r="M13" s="6" t="s">
        <v>91</v>
      </c>
      <c r="O13" s="6" t="s">
        <v>881</v>
      </c>
      <c r="P13" s="6" t="s">
        <v>797</v>
      </c>
      <c r="Q13" s="6">
        <v>1</v>
      </c>
      <c r="R13" s="5" t="s">
        <v>845</v>
      </c>
      <c r="S13" s="5">
        <v>142</v>
      </c>
      <c r="T13" s="5"/>
      <c r="U13" s="5" t="s">
        <v>799</v>
      </c>
      <c r="V13" s="5">
        <v>113</v>
      </c>
      <c r="W13" s="39" t="s">
        <v>2856</v>
      </c>
      <c r="X13" s="39" t="s">
        <v>2276</v>
      </c>
      <c r="Y13" s="25" t="s">
        <v>1893</v>
      </c>
      <c r="Z13" s="25" t="s">
        <v>1893</v>
      </c>
      <c r="AA13" s="6">
        <v>0</v>
      </c>
      <c r="AB13" s="6">
        <v>0</v>
      </c>
      <c r="AC13" s="47">
        <v>-1</v>
      </c>
      <c r="AD13" s="46" t="s">
        <v>2344</v>
      </c>
      <c r="AE13" s="6" t="s">
        <v>3337</v>
      </c>
      <c r="AF13" s="6" t="s">
        <v>2833</v>
      </c>
      <c r="AG13" s="6" t="s">
        <v>2031</v>
      </c>
      <c r="AJ13" s="16">
        <v>1</v>
      </c>
      <c r="AU13" s="16">
        <f>SUM(AH13:AT13)</f>
        <v>1</v>
      </c>
      <c r="AV13" s="16">
        <v>1</v>
      </c>
      <c r="AW13" s="6" t="s">
        <v>1812</v>
      </c>
      <c r="AX13" s="16"/>
      <c r="AY13" s="16"/>
      <c r="AZ13" s="16"/>
      <c r="BA13" s="16"/>
      <c r="BB13" s="16"/>
      <c r="BC13" s="16"/>
      <c r="BD13" s="16"/>
      <c r="BE13" s="16"/>
      <c r="BF13" s="16"/>
      <c r="BG13" s="16"/>
      <c r="BH13" s="16"/>
      <c r="BI13" s="16"/>
      <c r="BJ13" s="16"/>
      <c r="BK13" s="16"/>
      <c r="BL13" s="16"/>
      <c r="BM13" s="16"/>
      <c r="BN13" s="16"/>
      <c r="BO13" s="16"/>
      <c r="BP13" s="16"/>
      <c r="BQ13" s="16"/>
      <c r="BR13" s="6">
        <v>1</v>
      </c>
      <c r="BW13" s="6">
        <v>1</v>
      </c>
      <c r="CK13" s="6">
        <f>SUM(BS13:CJ13)</f>
        <v>1</v>
      </c>
      <c r="CL13" s="6" t="s">
        <v>2225</v>
      </c>
      <c r="CM13" s="6">
        <v>1</v>
      </c>
      <c r="CN13" s="16" t="s">
        <v>2298</v>
      </c>
      <c r="CO13" s="6">
        <v>1</v>
      </c>
      <c r="CP13" s="6">
        <v>1</v>
      </c>
      <c r="CQ13" s="6" t="s">
        <v>2818</v>
      </c>
      <c r="CR13" s="6" t="s">
        <v>2685</v>
      </c>
      <c r="CS13" s="6">
        <v>1</v>
      </c>
      <c r="CU13" s="6">
        <v>1</v>
      </c>
      <c r="CV13" s="6">
        <v>1</v>
      </c>
      <c r="CW13" s="6">
        <v>1</v>
      </c>
      <c r="CX13" s="6" t="s">
        <v>2855</v>
      </c>
      <c r="CY13" s="6">
        <v>1900</v>
      </c>
      <c r="CZ13" s="27">
        <v>0.1</v>
      </c>
      <c r="DA13" s="65" t="s">
        <v>2302</v>
      </c>
      <c r="DB13" s="6">
        <v>1</v>
      </c>
      <c r="EA13" s="6" t="s">
        <v>3249</v>
      </c>
      <c r="EH13" s="16"/>
      <c r="EI13" s="16"/>
      <c r="EJ13" s="16"/>
      <c r="EK13" s="16"/>
      <c r="EL13" s="16"/>
      <c r="EM13" s="16">
        <v>1</v>
      </c>
      <c r="EN13" s="16"/>
      <c r="EO13" s="16"/>
      <c r="EP13" s="16"/>
      <c r="EQ13" s="16"/>
      <c r="ES13" s="16">
        <v>1</v>
      </c>
      <c r="ET13" s="16"/>
      <c r="EU13" s="6">
        <v>2</v>
      </c>
      <c r="EV13" s="16" t="s">
        <v>3411</v>
      </c>
      <c r="EW13" s="6"/>
      <c r="EX13" s="6"/>
      <c r="EY13" s="6"/>
      <c r="EZ13" s="6"/>
      <c r="FA13" s="6"/>
      <c r="FB13" s="6"/>
      <c r="FE13" s="6">
        <v>1</v>
      </c>
      <c r="FI13" s="6" t="s">
        <v>1816</v>
      </c>
      <c r="FJ13" s="6" t="s">
        <v>2048</v>
      </c>
      <c r="FK13" s="16">
        <v>1</v>
      </c>
      <c r="FL13" s="16"/>
      <c r="FM13" s="16">
        <v>1</v>
      </c>
      <c r="FN13" s="16">
        <v>1</v>
      </c>
      <c r="FO13" s="16"/>
      <c r="FP13" s="16"/>
      <c r="FQ13" s="16"/>
      <c r="FR13" s="16"/>
      <c r="FS13" s="16"/>
      <c r="FT13" s="16"/>
      <c r="FU13" s="16"/>
      <c r="FV13" s="16"/>
      <c r="FW13" s="16"/>
      <c r="FY13" s="16"/>
      <c r="FZ13" s="6">
        <v>1</v>
      </c>
      <c r="GC13" s="6">
        <v>1</v>
      </c>
      <c r="GF13" s="16"/>
      <c r="GG13" s="16">
        <v>1</v>
      </c>
      <c r="GH13" s="16"/>
      <c r="GI13" s="16"/>
      <c r="GJ13" s="16"/>
      <c r="GK13" s="16"/>
      <c r="GL13" s="16"/>
      <c r="GM13" s="16">
        <v>1</v>
      </c>
      <c r="GN13" s="16"/>
      <c r="GO13" s="16"/>
      <c r="GP13" s="16">
        <v>1</v>
      </c>
      <c r="GQ13" s="16">
        <v>1</v>
      </c>
      <c r="GR13" s="16"/>
      <c r="GS13" s="16"/>
      <c r="GT13" s="16"/>
      <c r="GU13" s="16">
        <v>1</v>
      </c>
      <c r="GV13" s="16"/>
      <c r="GW13" s="16"/>
      <c r="GX13" s="16"/>
      <c r="GY13" s="16"/>
      <c r="GZ13" s="16"/>
      <c r="HA13" s="16"/>
      <c r="HB13" s="16"/>
      <c r="HC13" s="16"/>
      <c r="HD13" s="6">
        <f>SUM(GU13:HC13)</f>
        <v>1</v>
      </c>
      <c r="KC13" s="16"/>
      <c r="KI13" s="16"/>
      <c r="KJ13" s="16"/>
      <c r="KK13" s="16"/>
      <c r="KL13" s="16"/>
      <c r="KM13" s="16"/>
      <c r="KN13" s="16"/>
      <c r="KO13" s="16"/>
      <c r="KP13" s="16"/>
      <c r="KQ13" s="16"/>
      <c r="KR13" s="16"/>
      <c r="KS13" s="16"/>
      <c r="KT13" s="16"/>
      <c r="KU13" s="16"/>
      <c r="KV13" s="16">
        <f>SUM(FK13:KU13)</f>
        <v>11</v>
      </c>
      <c r="KW13" s="5">
        <v>1</v>
      </c>
      <c r="KX13" s="5"/>
      <c r="KY13" s="5"/>
      <c r="KZ13" s="5"/>
      <c r="LA13" s="5"/>
      <c r="LB13" s="5"/>
      <c r="LC13" s="5"/>
      <c r="LD13" s="5"/>
      <c r="LE13" s="5"/>
      <c r="LF13" s="5">
        <f>SUM(KW13:LE13)</f>
        <v>1</v>
      </c>
      <c r="LG13" s="6">
        <v>0</v>
      </c>
      <c r="LI13" s="21">
        <v>41</v>
      </c>
      <c r="LJ13" s="48">
        <v>0</v>
      </c>
      <c r="LK13" s="16">
        <v>7</v>
      </c>
      <c r="LL13" s="6">
        <v>13</v>
      </c>
      <c r="LM13" s="6">
        <v>18</v>
      </c>
      <c r="LR13" s="16"/>
      <c r="LX13" s="16"/>
      <c r="LY13" s="16"/>
      <c r="LZ13" s="16"/>
      <c r="MB13" s="16"/>
      <c r="MC13" s="16"/>
      <c r="MJ13" s="16"/>
      <c r="ML13" s="16"/>
      <c r="MM13" s="16"/>
      <c r="MN13" s="16"/>
      <c r="MO13" s="16"/>
      <c r="MP13" s="16"/>
    </row>
    <row r="14" spans="1:354" ht="15" customHeight="1">
      <c r="A14" s="5">
        <v>2018</v>
      </c>
      <c r="B14" s="6" t="s">
        <v>64</v>
      </c>
      <c r="C14" s="6" t="s">
        <v>2587</v>
      </c>
      <c r="D14" s="6" t="s">
        <v>65</v>
      </c>
      <c r="E14" s="1" t="s">
        <v>38</v>
      </c>
      <c r="F14" s="1" t="s">
        <v>39</v>
      </c>
      <c r="G14" s="2" t="s">
        <v>66</v>
      </c>
      <c r="H14" s="4" t="s">
        <v>67</v>
      </c>
      <c r="I14" s="7">
        <v>43160</v>
      </c>
      <c r="J14" s="6" t="s">
        <v>1560</v>
      </c>
      <c r="K14" s="6" t="s">
        <v>0</v>
      </c>
      <c r="L14" s="6" t="s">
        <v>68</v>
      </c>
      <c r="M14" s="6" t="s">
        <v>69</v>
      </c>
      <c r="O14" s="6" t="s">
        <v>1765</v>
      </c>
      <c r="P14" s="6" t="s">
        <v>797</v>
      </c>
      <c r="Q14" s="6">
        <v>1</v>
      </c>
      <c r="R14" s="5" t="s">
        <v>832</v>
      </c>
      <c r="S14" s="5">
        <v>29</v>
      </c>
      <c r="T14" s="5"/>
      <c r="U14" s="5" t="s">
        <v>799</v>
      </c>
      <c r="V14" s="5">
        <v>23</v>
      </c>
      <c r="W14" s="35" t="s">
        <v>2757</v>
      </c>
      <c r="X14" s="35"/>
      <c r="Y14" s="25" t="s">
        <v>1893</v>
      </c>
      <c r="Z14" s="25" t="s">
        <v>1893</v>
      </c>
      <c r="AC14" s="47" t="s">
        <v>999</v>
      </c>
      <c r="AD14" s="47" t="s">
        <v>999</v>
      </c>
      <c r="AE14" s="6" t="s">
        <v>3285</v>
      </c>
      <c r="AF14" s="6" t="s">
        <v>2833</v>
      </c>
      <c r="AG14" s="6" t="s">
        <v>834</v>
      </c>
      <c r="AM14" s="16">
        <v>1</v>
      </c>
      <c r="AN14" s="16"/>
      <c r="AU14" s="16">
        <f>SUM(AH14:AT14)</f>
        <v>1</v>
      </c>
      <c r="AV14" s="16">
        <v>1</v>
      </c>
      <c r="AW14" s="6" t="s">
        <v>1823</v>
      </c>
      <c r="AX14" s="16"/>
      <c r="AY14" s="16"/>
      <c r="AZ14" s="16"/>
      <c r="BA14" s="16"/>
      <c r="BB14" s="16"/>
      <c r="BC14" s="16"/>
      <c r="BD14" s="16"/>
      <c r="BE14" s="16"/>
      <c r="BF14" s="16"/>
      <c r="BG14" s="16"/>
      <c r="BH14" s="16"/>
      <c r="BI14" s="16"/>
      <c r="BJ14" s="16"/>
      <c r="BK14" s="16"/>
      <c r="BL14" s="16"/>
      <c r="BM14" s="16"/>
      <c r="BN14" s="16"/>
      <c r="BO14" s="16"/>
      <c r="BP14" s="16"/>
      <c r="BQ14" s="16"/>
      <c r="BR14" s="6">
        <v>1</v>
      </c>
      <c r="CB14" s="6">
        <v>1</v>
      </c>
      <c r="CK14" s="6">
        <f>SUM(BS14:CJ14)</f>
        <v>1</v>
      </c>
      <c r="CL14" s="6" t="s">
        <v>1860</v>
      </c>
      <c r="CO14" s="6">
        <v>1</v>
      </c>
      <c r="CP14" s="6">
        <v>1</v>
      </c>
      <c r="CQ14" s="6" t="s">
        <v>2818</v>
      </c>
      <c r="CR14" s="6" t="s">
        <v>2685</v>
      </c>
      <c r="CS14" s="6">
        <v>1</v>
      </c>
      <c r="CV14" s="6">
        <v>1</v>
      </c>
      <c r="CW14" s="6">
        <v>1</v>
      </c>
      <c r="DA14" s="5"/>
      <c r="EA14" s="6" t="s">
        <v>809</v>
      </c>
      <c r="EB14" s="16">
        <v>1</v>
      </c>
      <c r="EU14" s="6">
        <v>1</v>
      </c>
      <c r="EV14" s="6" t="s">
        <v>3411</v>
      </c>
      <c r="EW14" s="6"/>
      <c r="EX14" s="6"/>
      <c r="EY14" s="6"/>
      <c r="EZ14" s="6"/>
      <c r="FA14" s="6"/>
      <c r="FB14" s="6"/>
      <c r="FE14" s="6">
        <v>1</v>
      </c>
      <c r="FI14" s="16"/>
      <c r="FJ14" s="6" t="s">
        <v>2049</v>
      </c>
      <c r="FK14" s="29">
        <v>1</v>
      </c>
      <c r="FL14" s="29">
        <v>1</v>
      </c>
      <c r="FM14" s="29"/>
      <c r="FN14" s="29"/>
      <c r="FO14" s="29">
        <v>1</v>
      </c>
      <c r="FP14" s="29"/>
      <c r="FQ14" s="29"/>
      <c r="FR14" s="29"/>
      <c r="FS14" s="29"/>
      <c r="FT14" s="29"/>
      <c r="FU14" s="29"/>
      <c r="FV14" s="29"/>
      <c r="FW14" s="29"/>
      <c r="FX14" s="29"/>
      <c r="FY14" s="29"/>
      <c r="FZ14" s="29">
        <v>1</v>
      </c>
      <c r="GA14" s="29"/>
      <c r="GB14" s="29"/>
      <c r="GC14" s="29">
        <v>1</v>
      </c>
      <c r="GD14" s="29"/>
      <c r="GE14" s="29"/>
      <c r="GF14" s="29"/>
      <c r="GG14" s="29"/>
      <c r="GH14" s="29"/>
      <c r="GI14" s="29"/>
      <c r="GJ14" s="29"/>
      <c r="GK14" s="29"/>
      <c r="GL14" s="29"/>
      <c r="GM14" s="29"/>
      <c r="GN14" s="29"/>
      <c r="GO14" s="29"/>
      <c r="GP14" s="29"/>
      <c r="GQ14" s="29"/>
      <c r="GR14" s="29">
        <v>1</v>
      </c>
      <c r="GS14" s="29"/>
      <c r="GT14" s="29"/>
      <c r="GU14" s="29"/>
      <c r="GV14" s="29"/>
      <c r="GW14" s="29"/>
      <c r="GX14" s="29"/>
      <c r="GY14" s="29"/>
      <c r="GZ14" s="29"/>
      <c r="HA14" s="29"/>
      <c r="HB14" s="29"/>
      <c r="HC14" s="29"/>
      <c r="HD14" s="6">
        <f>SUM(GU14:HC14)</f>
        <v>0</v>
      </c>
      <c r="HE14" s="29"/>
      <c r="HF14" s="29"/>
      <c r="HG14" s="29"/>
      <c r="HH14" s="29"/>
      <c r="HI14" s="29"/>
      <c r="HJ14" s="29"/>
      <c r="HK14" s="29"/>
      <c r="HL14" s="29"/>
      <c r="HM14" s="29"/>
      <c r="HN14" s="29"/>
      <c r="HO14" s="29"/>
      <c r="HP14" s="29"/>
      <c r="HQ14" s="29"/>
      <c r="HR14" s="29"/>
      <c r="HS14" s="29"/>
      <c r="HT14" s="29"/>
      <c r="HU14" s="29"/>
      <c r="HV14" s="29"/>
      <c r="HW14" s="29"/>
      <c r="HX14" s="29">
        <v>1</v>
      </c>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v>1</v>
      </c>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16">
        <f>SUM(FK14:KU14)</f>
        <v>8</v>
      </c>
      <c r="KW14" s="5"/>
      <c r="KX14" s="5"/>
      <c r="KY14" s="5"/>
      <c r="KZ14" s="5">
        <v>1</v>
      </c>
      <c r="LA14" s="5"/>
      <c r="LB14" s="5"/>
      <c r="LC14" s="5"/>
      <c r="LD14" s="5"/>
      <c r="LE14" s="5"/>
      <c r="LF14" s="5">
        <f>SUM(KW14:LE14)</f>
        <v>1</v>
      </c>
      <c r="LG14" s="6">
        <v>0</v>
      </c>
      <c r="LI14" s="21">
        <v>29</v>
      </c>
      <c r="LJ14" s="48">
        <v>0</v>
      </c>
      <c r="LK14" s="16">
        <v>8</v>
      </c>
      <c r="LL14" s="6">
        <v>10</v>
      </c>
      <c r="LM14" s="6">
        <v>14</v>
      </c>
      <c r="LX14" s="16"/>
      <c r="LY14" s="16"/>
      <c r="LZ14" s="16"/>
      <c r="MD14" s="16"/>
      <c r="ME14" s="16"/>
      <c r="MF14" s="16"/>
      <c r="MG14" s="16"/>
      <c r="MH14" s="16"/>
      <c r="MI14" s="16"/>
      <c r="MJ14" s="16"/>
      <c r="ML14" s="16"/>
      <c r="MM14" s="16"/>
      <c r="MN14" s="16"/>
    </row>
    <row r="15" spans="1:354" ht="15" customHeight="1">
      <c r="A15" s="17">
        <v>2018</v>
      </c>
      <c r="B15" s="12" t="s">
        <v>1732</v>
      </c>
      <c r="C15" s="12" t="s">
        <v>2647</v>
      </c>
      <c r="D15" s="37" t="s">
        <v>1424</v>
      </c>
      <c r="E15" s="1" t="s">
        <v>437</v>
      </c>
      <c r="F15" s="1" t="s">
        <v>1426</v>
      </c>
      <c r="G15" s="1" t="s">
        <v>1426</v>
      </c>
      <c r="H15" s="4" t="s">
        <v>1436</v>
      </c>
      <c r="I15" s="18">
        <v>2018</v>
      </c>
      <c r="J15" s="16" t="s">
        <v>1423</v>
      </c>
      <c r="K15" s="6" t="s">
        <v>1337</v>
      </c>
      <c r="L15" s="16" t="s">
        <v>1425</v>
      </c>
      <c r="M15" s="16"/>
      <c r="N15" s="16"/>
      <c r="O15" s="16" t="s">
        <v>1430</v>
      </c>
      <c r="P15" s="16" t="s">
        <v>996</v>
      </c>
      <c r="R15" s="17" t="s">
        <v>1772</v>
      </c>
      <c r="S15" s="20">
        <v>230105</v>
      </c>
      <c r="T15" s="20"/>
      <c r="U15" s="17" t="s">
        <v>1014</v>
      </c>
      <c r="V15" s="17">
        <v>1</v>
      </c>
      <c r="W15" s="34" t="s">
        <v>2810</v>
      </c>
      <c r="X15" s="34"/>
      <c r="Y15" s="57" t="s">
        <v>2772</v>
      </c>
      <c r="Z15" s="17">
        <v>1</v>
      </c>
      <c r="AA15" s="16"/>
      <c r="AB15" s="16"/>
      <c r="AC15" s="47" t="s">
        <v>999</v>
      </c>
      <c r="AD15" s="47" t="s">
        <v>999</v>
      </c>
      <c r="AE15" s="16" t="s">
        <v>1428</v>
      </c>
      <c r="AF15" s="6" t="s">
        <v>2833</v>
      </c>
      <c r="AG15" s="16" t="s">
        <v>1429</v>
      </c>
      <c r="AH15" s="16"/>
      <c r="AI15" s="16"/>
      <c r="AJ15" s="16"/>
      <c r="AK15" s="16"/>
      <c r="AL15" s="16"/>
      <c r="AM15" s="16"/>
      <c r="AN15" s="16"/>
      <c r="AO15" s="16"/>
      <c r="AP15" s="16"/>
      <c r="AQ15" s="16"/>
      <c r="AR15" s="16"/>
      <c r="AS15" s="16"/>
      <c r="AT15" s="16"/>
      <c r="AU15" s="16">
        <f>SUM(AH15:AT15)</f>
        <v>0</v>
      </c>
      <c r="AV15" s="16"/>
      <c r="AW15" s="16"/>
      <c r="AX15" s="16"/>
      <c r="AY15" s="16"/>
      <c r="AZ15" s="16"/>
      <c r="BA15" s="16"/>
      <c r="BB15" s="16"/>
      <c r="BC15" s="16"/>
      <c r="BD15" s="16"/>
      <c r="BE15" s="16"/>
      <c r="BF15" s="16">
        <v>1</v>
      </c>
      <c r="BG15" s="16"/>
      <c r="BH15" s="16"/>
      <c r="BI15" s="16"/>
      <c r="BJ15" s="16"/>
      <c r="BK15" s="16"/>
      <c r="BL15" s="16"/>
      <c r="BM15" s="16"/>
      <c r="BN15" s="16"/>
      <c r="BO15" s="16"/>
      <c r="BP15" s="16"/>
      <c r="BQ15" s="16"/>
      <c r="CL15" s="37" t="s">
        <v>1902</v>
      </c>
      <c r="CN15" s="16"/>
      <c r="CP15" s="16"/>
      <c r="CQ15" s="6" t="s">
        <v>2818</v>
      </c>
      <c r="CR15" s="6" t="s">
        <v>2694</v>
      </c>
      <c r="CS15" s="16"/>
      <c r="CT15" s="16"/>
      <c r="CU15" s="16"/>
      <c r="CV15" s="16"/>
      <c r="CX15" s="16"/>
      <c r="CY15" s="16"/>
      <c r="DA15" s="5"/>
      <c r="DB15" s="16"/>
      <c r="DC15" s="16"/>
      <c r="DD15" s="16"/>
      <c r="DE15" s="16"/>
      <c r="DF15" s="16"/>
      <c r="DG15" s="16"/>
      <c r="DH15" s="16"/>
      <c r="DI15" s="16"/>
      <c r="DJ15" s="16"/>
      <c r="DK15" s="16"/>
      <c r="DL15" s="16">
        <v>1</v>
      </c>
      <c r="DM15" s="16"/>
      <c r="DN15" s="16">
        <v>1</v>
      </c>
      <c r="DO15" s="16"/>
      <c r="DP15" s="16"/>
      <c r="DQ15" s="16"/>
      <c r="DR15" s="16"/>
      <c r="DS15" s="16"/>
      <c r="DT15" s="16"/>
      <c r="DU15" s="16"/>
      <c r="DV15" s="16"/>
      <c r="DW15" s="16"/>
      <c r="DX15" s="16"/>
      <c r="DY15" s="16"/>
      <c r="DZ15" s="16"/>
      <c r="EA15" s="16" t="s">
        <v>1427</v>
      </c>
      <c r="EB15" s="16"/>
      <c r="EC15" s="16"/>
      <c r="ED15" s="16"/>
      <c r="EE15" s="16"/>
      <c r="EF15" s="16"/>
      <c r="EG15" s="16"/>
      <c r="ER15" s="16"/>
      <c r="EU15" s="6">
        <v>0</v>
      </c>
      <c r="EV15" s="16" t="s">
        <v>3052</v>
      </c>
      <c r="EW15" s="16"/>
      <c r="EX15" s="16"/>
      <c r="EY15" s="16"/>
      <c r="EZ15" s="16"/>
      <c r="FA15" s="16">
        <v>1</v>
      </c>
      <c r="FB15" s="16"/>
      <c r="FC15" s="16"/>
      <c r="FD15" s="16"/>
      <c r="FE15" s="16"/>
      <c r="FF15" s="16"/>
      <c r="FG15" s="16"/>
      <c r="FI15" s="16"/>
      <c r="FJ15" s="16" t="s">
        <v>2050</v>
      </c>
      <c r="FX15" s="16"/>
      <c r="FZ15" s="16"/>
      <c r="GA15" s="16"/>
      <c r="GC15" s="16"/>
      <c r="GD15" s="16"/>
      <c r="GE15" s="16"/>
      <c r="HE15" s="16"/>
      <c r="HF15" s="16"/>
      <c r="HG15" s="16"/>
      <c r="HH15" s="16"/>
      <c r="HI15" s="16"/>
      <c r="HJ15" s="16"/>
      <c r="HK15" s="16"/>
      <c r="HL15" s="16"/>
      <c r="HM15" s="16"/>
      <c r="HN15" s="16"/>
      <c r="HO15" s="16"/>
      <c r="HP15" s="16"/>
      <c r="HQ15" s="16"/>
      <c r="HR15" s="16"/>
      <c r="JE15" s="16"/>
      <c r="JF15" s="16"/>
      <c r="JG15" s="16"/>
      <c r="JL15" s="16"/>
      <c r="JM15" s="16"/>
      <c r="JR15" s="16"/>
      <c r="KV15" s="16"/>
      <c r="KW15" s="5"/>
      <c r="KX15" s="5">
        <v>1</v>
      </c>
      <c r="KY15" s="5"/>
      <c r="KZ15" s="5"/>
      <c r="LA15" s="5"/>
      <c r="LB15" s="5"/>
      <c r="LC15" s="5"/>
      <c r="LD15" s="5"/>
      <c r="LE15" s="5"/>
      <c r="LF15" s="5">
        <f>SUM(KW15:LE15)</f>
        <v>1</v>
      </c>
      <c r="LG15" s="16">
        <v>0</v>
      </c>
      <c r="LH15" s="16"/>
      <c r="LI15" s="21">
        <v>146</v>
      </c>
      <c r="LJ15" s="48">
        <v>0</v>
      </c>
      <c r="LK15" s="16">
        <v>9</v>
      </c>
      <c r="LL15" s="6">
        <v>155</v>
      </c>
      <c r="LM15" s="16">
        <v>195</v>
      </c>
      <c r="LN15" s="16"/>
      <c r="LO15" s="16"/>
      <c r="LX15" s="16"/>
      <c r="LY15" s="16"/>
      <c r="LZ15" s="16"/>
      <c r="MD15" s="16"/>
      <c r="MJ15" s="16"/>
    </row>
    <row r="16" spans="1:354" ht="15" customHeight="1">
      <c r="A16" s="5">
        <v>2018</v>
      </c>
      <c r="B16" s="6" t="s">
        <v>16</v>
      </c>
      <c r="C16" s="54" t="s">
        <v>2608</v>
      </c>
      <c r="D16" s="6" t="s">
        <v>17</v>
      </c>
      <c r="E16" s="1" t="s">
        <v>18</v>
      </c>
      <c r="F16" s="1" t="s">
        <v>545</v>
      </c>
      <c r="G16" s="3" t="s">
        <v>194</v>
      </c>
      <c r="H16" s="4" t="s">
        <v>2301</v>
      </c>
      <c r="I16" s="7">
        <v>43374</v>
      </c>
      <c r="J16" s="6" t="s">
        <v>808</v>
      </c>
      <c r="K16" s="6" t="s">
        <v>0</v>
      </c>
      <c r="L16" s="6" t="s">
        <v>21</v>
      </c>
      <c r="M16" s="6" t="s">
        <v>22</v>
      </c>
      <c r="N16" s="6">
        <v>30128940</v>
      </c>
      <c r="O16" s="6" t="s">
        <v>881</v>
      </c>
      <c r="P16" s="6" t="s">
        <v>797</v>
      </c>
      <c r="Q16" s="6">
        <v>1</v>
      </c>
      <c r="R16" s="5" t="s">
        <v>805</v>
      </c>
      <c r="S16" s="5">
        <v>155</v>
      </c>
      <c r="T16" s="5"/>
      <c r="U16" s="5" t="s">
        <v>799</v>
      </c>
      <c r="V16" s="5">
        <v>25</v>
      </c>
      <c r="W16" s="35" t="s">
        <v>2766</v>
      </c>
      <c r="X16" s="35" t="s">
        <v>810</v>
      </c>
      <c r="Y16" s="5">
        <v>1</v>
      </c>
      <c r="Z16" s="5">
        <v>1</v>
      </c>
      <c r="AC16" s="47" t="s">
        <v>999</v>
      </c>
      <c r="AD16" s="47" t="s">
        <v>999</v>
      </c>
      <c r="AE16" s="6" t="s">
        <v>3297</v>
      </c>
      <c r="AF16" s="6" t="s">
        <v>2833</v>
      </c>
      <c r="AG16" s="6" t="s">
        <v>806</v>
      </c>
      <c r="AI16" s="6">
        <v>1</v>
      </c>
      <c r="AJ16" s="6">
        <v>1</v>
      </c>
      <c r="AL16" s="6">
        <v>1</v>
      </c>
      <c r="AP16" s="6">
        <v>1</v>
      </c>
      <c r="AU16" s="16">
        <f>SUM(AH16:AT16)</f>
        <v>4</v>
      </c>
      <c r="AV16" s="16">
        <v>1</v>
      </c>
      <c r="AW16" s="6" t="s">
        <v>1823</v>
      </c>
      <c r="AX16" s="16"/>
      <c r="AY16" s="16"/>
      <c r="AZ16" s="16"/>
      <c r="BA16" s="16"/>
      <c r="BB16" s="16"/>
      <c r="BC16" s="16"/>
      <c r="BD16" s="16"/>
      <c r="BE16" s="16"/>
      <c r="BF16" s="16"/>
      <c r="BG16" s="16"/>
      <c r="BH16" s="16"/>
      <c r="BI16" s="16"/>
      <c r="BJ16" s="16"/>
      <c r="BK16" s="16"/>
      <c r="BL16" s="16"/>
      <c r="BM16" s="16"/>
      <c r="BN16" s="16"/>
      <c r="BO16" s="16"/>
      <c r="BP16" s="16"/>
      <c r="BQ16" s="16"/>
      <c r="BR16" s="6">
        <v>1</v>
      </c>
      <c r="BS16" s="6">
        <v>1</v>
      </c>
      <c r="CK16" s="6">
        <f>SUM(BS16:CJ16)</f>
        <v>1</v>
      </c>
      <c r="CL16" s="6" t="s">
        <v>1901</v>
      </c>
      <c r="CP16" s="16"/>
      <c r="CQ16" s="16" t="s">
        <v>2819</v>
      </c>
      <c r="CR16" s="6" t="s">
        <v>2705</v>
      </c>
      <c r="CV16" s="6">
        <v>1</v>
      </c>
      <c r="CW16" s="6">
        <v>1</v>
      </c>
      <c r="DA16" s="5"/>
      <c r="EA16" s="6" t="s">
        <v>954</v>
      </c>
      <c r="EB16" s="16">
        <v>1</v>
      </c>
      <c r="EU16" s="6">
        <v>1</v>
      </c>
      <c r="EV16" s="6" t="s">
        <v>3411</v>
      </c>
      <c r="EW16" s="6"/>
      <c r="EX16" s="6"/>
      <c r="EY16" s="6"/>
      <c r="EZ16" s="6"/>
      <c r="FA16" s="6"/>
      <c r="FB16" s="6"/>
      <c r="FE16" s="6">
        <v>1</v>
      </c>
      <c r="FJ16" s="6"/>
      <c r="FK16" s="16"/>
      <c r="FL16" s="16"/>
      <c r="FM16" s="16"/>
      <c r="FN16" s="16"/>
      <c r="FO16" s="16"/>
      <c r="FP16" s="16"/>
      <c r="FQ16" s="16"/>
      <c r="FR16" s="16"/>
      <c r="FS16" s="16"/>
      <c r="FT16" s="16"/>
      <c r="FU16" s="16"/>
      <c r="FV16" s="16"/>
      <c r="FW16" s="16"/>
      <c r="FX16" s="16"/>
      <c r="FY16" s="16"/>
      <c r="GC16" s="29"/>
      <c r="GD16" s="16"/>
      <c r="GE16" s="16"/>
      <c r="GF16" s="16"/>
      <c r="GG16" s="16"/>
      <c r="GH16" s="16"/>
      <c r="GI16" s="16"/>
      <c r="GJ16" s="16"/>
      <c r="GK16" s="16"/>
      <c r="GL16" s="16"/>
      <c r="GM16" s="16"/>
      <c r="GN16" s="16"/>
      <c r="GO16" s="16"/>
      <c r="GP16" s="16"/>
      <c r="HE16" s="16"/>
      <c r="HF16" s="16"/>
      <c r="HG16" s="16"/>
      <c r="HH16" s="16"/>
      <c r="HI16" s="16"/>
      <c r="HJ16" s="16"/>
      <c r="HK16" s="16"/>
      <c r="HL16" s="16"/>
      <c r="HM16" s="16"/>
      <c r="HN16" s="16"/>
      <c r="HO16" s="16"/>
      <c r="HP16" s="16"/>
      <c r="HQ16" s="16"/>
      <c r="HR16" s="16"/>
      <c r="JE16" s="16"/>
      <c r="JF16" s="16"/>
      <c r="JG16" s="16"/>
      <c r="JL16" s="16"/>
      <c r="JM16" s="16"/>
      <c r="KV16" s="16"/>
      <c r="KW16" s="5">
        <v>1</v>
      </c>
      <c r="KX16" s="5"/>
      <c r="KY16" s="5"/>
      <c r="KZ16" s="5"/>
      <c r="LA16" s="5"/>
      <c r="LB16" s="5"/>
      <c r="LC16" s="5"/>
      <c r="LD16" s="5"/>
      <c r="LE16" s="5"/>
      <c r="LF16" s="5">
        <f>SUM(KW16:LE16)</f>
        <v>1</v>
      </c>
      <c r="LG16" s="6">
        <v>0</v>
      </c>
      <c r="LI16" s="21">
        <v>109</v>
      </c>
      <c r="LJ16" s="48">
        <v>0</v>
      </c>
      <c r="LK16" s="16">
        <v>10</v>
      </c>
      <c r="LL16" s="6">
        <v>3</v>
      </c>
      <c r="LM16" s="6">
        <v>3</v>
      </c>
      <c r="LP16" s="16"/>
      <c r="LQ16" s="16"/>
      <c r="LS16" s="16"/>
      <c r="LT16" s="16"/>
      <c r="LU16" s="16"/>
      <c r="LV16" s="16"/>
      <c r="LW16" s="16"/>
      <c r="MD16" s="16"/>
    </row>
    <row r="17" spans="1:355" ht="15" customHeight="1">
      <c r="A17" s="5">
        <v>2018</v>
      </c>
      <c r="B17" s="6" t="s">
        <v>44</v>
      </c>
      <c r="C17" s="6" t="s">
        <v>2631</v>
      </c>
      <c r="D17" s="6" t="s">
        <v>796</v>
      </c>
      <c r="E17" s="1" t="s">
        <v>45</v>
      </c>
      <c r="F17" s="1" t="s">
        <v>46</v>
      </c>
      <c r="G17" s="3" t="s">
        <v>47</v>
      </c>
      <c r="H17" s="4" t="s">
        <v>48</v>
      </c>
      <c r="I17" s="7">
        <v>43252</v>
      </c>
      <c r="J17" s="6" t="s">
        <v>823</v>
      </c>
      <c r="K17" s="6" t="s">
        <v>0</v>
      </c>
      <c r="L17" s="6" t="s">
        <v>49</v>
      </c>
      <c r="M17" s="6" t="s">
        <v>50</v>
      </c>
      <c r="O17" s="6" t="s">
        <v>2007</v>
      </c>
      <c r="P17" s="6" t="s">
        <v>797</v>
      </c>
      <c r="Q17" s="6">
        <v>1</v>
      </c>
      <c r="R17" s="5" t="s">
        <v>821</v>
      </c>
      <c r="S17" s="5">
        <v>21</v>
      </c>
      <c r="T17" s="5"/>
      <c r="U17" s="5" t="s">
        <v>799</v>
      </c>
      <c r="V17" s="5">
        <v>142</v>
      </c>
      <c r="W17" s="35" t="s">
        <v>2809</v>
      </c>
      <c r="X17" s="35" t="s">
        <v>822</v>
      </c>
      <c r="Y17" s="18" t="s">
        <v>2744</v>
      </c>
      <c r="Z17" s="18" t="s">
        <v>2744</v>
      </c>
      <c r="AC17" s="47" t="s">
        <v>999</v>
      </c>
      <c r="AD17" s="47" t="s">
        <v>999</v>
      </c>
      <c r="AE17" s="6" t="s">
        <v>2826</v>
      </c>
      <c r="AF17" s="16" t="s">
        <v>2836</v>
      </c>
      <c r="AG17" s="6" t="s">
        <v>819</v>
      </c>
      <c r="AU17" s="16">
        <f>SUM(AH17:AT17)</f>
        <v>0</v>
      </c>
      <c r="AV17" s="16"/>
      <c r="AX17" s="16"/>
      <c r="AY17" s="16"/>
      <c r="AZ17" s="16"/>
      <c r="BA17" s="16"/>
      <c r="BB17" s="16"/>
      <c r="BC17" s="16"/>
      <c r="BD17" s="16"/>
      <c r="BE17" s="16"/>
      <c r="BF17" s="16"/>
      <c r="BG17" s="16"/>
      <c r="BH17" s="16"/>
      <c r="BI17" s="16"/>
      <c r="BJ17" s="16"/>
      <c r="BK17" s="16"/>
      <c r="BL17" s="16"/>
      <c r="BM17" s="16"/>
      <c r="BN17" s="16"/>
      <c r="BO17" s="16"/>
      <c r="BP17" s="16">
        <v>1</v>
      </c>
      <c r="BQ17" s="16"/>
      <c r="CL17" s="6" t="s">
        <v>851</v>
      </c>
      <c r="CP17" s="16"/>
      <c r="CQ17" s="16" t="s">
        <v>2817</v>
      </c>
      <c r="CR17" s="6" t="s">
        <v>2728</v>
      </c>
      <c r="DA17" s="5"/>
      <c r="EA17" s="6" t="s">
        <v>819</v>
      </c>
      <c r="EH17" s="16">
        <v>1</v>
      </c>
      <c r="EI17" s="16"/>
      <c r="EJ17" s="16"/>
      <c r="EK17" s="16"/>
      <c r="EL17" s="16"/>
      <c r="EM17" s="16"/>
      <c r="EN17" s="16"/>
      <c r="EO17" s="16"/>
      <c r="EP17" s="16"/>
      <c r="EQ17" s="16"/>
      <c r="ES17" s="16"/>
      <c r="ET17" s="16"/>
      <c r="EU17" s="6">
        <v>1</v>
      </c>
      <c r="EV17" s="6" t="s">
        <v>3419</v>
      </c>
      <c r="EW17" s="6"/>
      <c r="EX17" s="6"/>
      <c r="EY17" s="6"/>
      <c r="EZ17" s="6"/>
      <c r="FA17" s="6"/>
      <c r="FB17" s="6"/>
      <c r="FE17" s="6">
        <v>1</v>
      </c>
      <c r="FJ17" s="6"/>
      <c r="FK17" s="16"/>
      <c r="FL17" s="16"/>
      <c r="FM17" s="16"/>
      <c r="FN17" s="16"/>
      <c r="FO17" s="16"/>
      <c r="FP17" s="16"/>
      <c r="FQ17" s="16"/>
      <c r="FR17" s="16"/>
      <c r="FS17" s="16"/>
      <c r="FT17" s="16"/>
      <c r="FU17" s="16"/>
      <c r="FV17" s="16"/>
      <c r="FW17" s="16"/>
      <c r="FX17" s="16"/>
      <c r="FY17" s="16"/>
      <c r="FZ17" s="31"/>
      <c r="GC17" s="29"/>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F17" s="16"/>
      <c r="HG17" s="16"/>
      <c r="HH17" s="16"/>
      <c r="HI17" s="16"/>
      <c r="HJ17" s="16"/>
      <c r="HK17" s="16"/>
      <c r="HL17" s="16"/>
      <c r="HM17" s="16"/>
      <c r="HN17" s="16"/>
      <c r="HS17" s="16"/>
      <c r="KC17" s="16"/>
      <c r="KG17" s="16"/>
      <c r="KH17" s="16"/>
      <c r="KV17" s="16"/>
      <c r="KW17" s="5"/>
      <c r="KX17" s="5"/>
      <c r="KY17" s="5"/>
      <c r="KZ17" s="5">
        <v>1</v>
      </c>
      <c r="LA17" s="5"/>
      <c r="LB17" s="5"/>
      <c r="LC17" s="5"/>
      <c r="LD17" s="5"/>
      <c r="LE17" s="5"/>
      <c r="LF17" s="5">
        <f>SUM(KW17:LE17)</f>
        <v>1</v>
      </c>
      <c r="LG17" s="6">
        <v>2</v>
      </c>
      <c r="LI17" s="21">
        <v>39</v>
      </c>
      <c r="LJ17" s="48">
        <v>2</v>
      </c>
      <c r="LK17" s="16">
        <v>11</v>
      </c>
      <c r="LL17" s="6">
        <v>7</v>
      </c>
      <c r="LM17" s="6">
        <v>9</v>
      </c>
      <c r="LN17" s="16"/>
      <c r="LO17" s="16"/>
      <c r="LS17" s="16"/>
      <c r="LT17" s="16"/>
      <c r="LU17" s="16"/>
      <c r="LV17" s="16"/>
      <c r="LW17" s="16"/>
      <c r="MD17" s="16"/>
      <c r="ME17" s="16"/>
      <c r="MF17" s="16"/>
      <c r="MG17" s="16"/>
      <c r="MH17" s="16"/>
      <c r="MI17" s="16"/>
      <c r="ML17" s="16"/>
      <c r="MM17" s="16"/>
      <c r="MN17" s="16"/>
    </row>
    <row r="18" spans="1:355" ht="15" customHeight="1">
      <c r="A18" s="5">
        <v>2018</v>
      </c>
      <c r="B18" s="6" t="s">
        <v>36</v>
      </c>
      <c r="C18" s="6" t="s">
        <v>2567</v>
      </c>
      <c r="D18" s="6" t="s">
        <v>37</v>
      </c>
      <c r="E18" s="1" t="s">
        <v>38</v>
      </c>
      <c r="F18" s="1" t="s">
        <v>39</v>
      </c>
      <c r="G18" s="3" t="s">
        <v>40</v>
      </c>
      <c r="H18" s="4" t="s">
        <v>41</v>
      </c>
      <c r="I18" s="7">
        <v>43252</v>
      </c>
      <c r="J18" s="6" t="s">
        <v>824</v>
      </c>
      <c r="K18" s="6" t="s">
        <v>0</v>
      </c>
      <c r="L18" s="6" t="s">
        <v>42</v>
      </c>
      <c r="M18" s="6" t="s">
        <v>43</v>
      </c>
      <c r="O18" s="6" t="s">
        <v>881</v>
      </c>
      <c r="P18" s="6" t="s">
        <v>797</v>
      </c>
      <c r="Q18" s="6">
        <v>1</v>
      </c>
      <c r="R18" s="5" t="s">
        <v>817</v>
      </c>
      <c r="S18" s="5">
        <v>159</v>
      </c>
      <c r="T18" s="5"/>
      <c r="U18" s="5" t="s">
        <v>799</v>
      </c>
      <c r="V18" s="5">
        <v>54</v>
      </c>
      <c r="W18" s="35" t="s">
        <v>2879</v>
      </c>
      <c r="X18" s="35" t="s">
        <v>818</v>
      </c>
      <c r="Y18" s="5">
        <v>1</v>
      </c>
      <c r="Z18" s="5">
        <v>1</v>
      </c>
      <c r="AC18" s="47" t="s">
        <v>999</v>
      </c>
      <c r="AD18" s="47" t="s">
        <v>999</v>
      </c>
      <c r="AE18" s="6" t="s">
        <v>3309</v>
      </c>
      <c r="AF18" s="6" t="s">
        <v>2833</v>
      </c>
      <c r="AG18" s="6" t="s">
        <v>806</v>
      </c>
      <c r="AJ18" s="16">
        <v>1</v>
      </c>
      <c r="AL18" s="6">
        <v>1</v>
      </c>
      <c r="AM18" s="6">
        <v>1</v>
      </c>
      <c r="AU18" s="16">
        <f>SUM(AH18:AT18)</f>
        <v>3</v>
      </c>
      <c r="AV18" s="16">
        <v>1</v>
      </c>
      <c r="AW18" s="14" t="s">
        <v>3408</v>
      </c>
      <c r="AX18" s="16"/>
      <c r="AY18" s="16"/>
      <c r="AZ18" s="16"/>
      <c r="BA18" s="16"/>
      <c r="BB18" s="16"/>
      <c r="BC18" s="16"/>
      <c r="BD18" s="16"/>
      <c r="BE18" s="16"/>
      <c r="BF18" s="16"/>
      <c r="BG18" s="16"/>
      <c r="BH18" s="16"/>
      <c r="BI18" s="16"/>
      <c r="BJ18" s="16"/>
      <c r="BK18" s="16"/>
      <c r="BL18" s="16"/>
      <c r="BM18" s="16"/>
      <c r="BN18" s="16"/>
      <c r="BO18" s="16"/>
      <c r="BP18" s="16"/>
      <c r="BQ18" s="16"/>
      <c r="BR18" s="6">
        <v>1</v>
      </c>
      <c r="BS18" s="6">
        <v>1</v>
      </c>
      <c r="CK18" s="6">
        <f>SUM(BS18:CJ18)</f>
        <v>1</v>
      </c>
      <c r="CL18" s="6" t="s">
        <v>1858</v>
      </c>
      <c r="CO18" s="6">
        <v>1</v>
      </c>
      <c r="CP18" s="6">
        <v>1</v>
      </c>
      <c r="CQ18" s="6" t="s">
        <v>2818</v>
      </c>
      <c r="CR18" s="6" t="s">
        <v>2685</v>
      </c>
      <c r="CS18" s="6">
        <v>1</v>
      </c>
      <c r="CV18" s="6">
        <v>1</v>
      </c>
      <c r="CW18" s="6">
        <v>1</v>
      </c>
      <c r="DA18" s="5"/>
      <c r="DU18" s="6">
        <v>1</v>
      </c>
      <c r="DW18" s="6">
        <v>1</v>
      </c>
      <c r="EA18" s="6" t="s">
        <v>801</v>
      </c>
      <c r="EB18" s="6">
        <v>1</v>
      </c>
      <c r="EU18" s="6">
        <v>1</v>
      </c>
      <c r="EV18" s="6" t="s">
        <v>3427</v>
      </c>
      <c r="EW18" s="6"/>
      <c r="EX18" s="6"/>
      <c r="EY18" s="6"/>
      <c r="EZ18" s="6"/>
      <c r="FA18" s="6"/>
      <c r="FB18" s="6"/>
      <c r="FE18" s="6">
        <v>1</v>
      </c>
      <c r="FI18" s="6" t="s">
        <v>2052</v>
      </c>
      <c r="FJ18" s="6" t="s">
        <v>2051</v>
      </c>
      <c r="FK18" s="31">
        <v>1</v>
      </c>
      <c r="FL18" s="31">
        <v>1</v>
      </c>
      <c r="FM18" s="31"/>
      <c r="FN18" s="31"/>
      <c r="FO18" s="31"/>
      <c r="FP18" s="31"/>
      <c r="FQ18" s="31"/>
      <c r="FR18" s="31"/>
      <c r="FS18" s="31"/>
      <c r="FT18" s="31"/>
      <c r="FU18" s="31"/>
      <c r="FV18" s="31"/>
      <c r="FW18" s="31"/>
      <c r="FX18" s="30"/>
      <c r="FY18" s="31"/>
      <c r="FZ18" s="30">
        <v>1</v>
      </c>
      <c r="GA18" s="30"/>
      <c r="GB18" s="30"/>
      <c r="GC18" s="31">
        <v>1</v>
      </c>
      <c r="GD18" s="31"/>
      <c r="GE18" s="31"/>
      <c r="GF18" s="31">
        <v>1</v>
      </c>
      <c r="GG18" s="31"/>
      <c r="GH18" s="31"/>
      <c r="GI18" s="31"/>
      <c r="GJ18" s="31"/>
      <c r="GK18" s="31"/>
      <c r="GL18" s="31"/>
      <c r="GM18" s="31"/>
      <c r="GN18" s="31"/>
      <c r="GO18" s="31"/>
      <c r="GP18" s="31"/>
      <c r="GQ18" s="30"/>
      <c r="GR18" s="30"/>
      <c r="GS18" s="30"/>
      <c r="GT18" s="30"/>
      <c r="GU18" s="30"/>
      <c r="GV18" s="30"/>
      <c r="GW18" s="30"/>
      <c r="GX18" s="30"/>
      <c r="GY18" s="30"/>
      <c r="GZ18" s="30"/>
      <c r="HA18" s="30"/>
      <c r="HB18" s="30"/>
      <c r="HC18" s="30"/>
      <c r="HD18" s="6">
        <f>SUM(GU18:HC18)</f>
        <v>0</v>
      </c>
      <c r="HE18" s="31"/>
      <c r="HF18" s="30"/>
      <c r="HG18" s="30"/>
      <c r="HH18" s="30"/>
      <c r="HI18" s="30"/>
      <c r="HJ18" s="30"/>
      <c r="HK18" s="30"/>
      <c r="HL18" s="30"/>
      <c r="HM18" s="30"/>
      <c r="HN18" s="30"/>
      <c r="HO18" s="31"/>
      <c r="HP18" s="31"/>
      <c r="HQ18" s="31"/>
      <c r="HR18" s="31"/>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1"/>
      <c r="JF18" s="31"/>
      <c r="JG18" s="31"/>
      <c r="JH18" s="30"/>
      <c r="JI18" s="30"/>
      <c r="JJ18" s="30"/>
      <c r="JK18" s="30"/>
      <c r="JL18" s="31"/>
      <c r="JM18" s="31"/>
      <c r="JN18" s="30"/>
      <c r="JO18" s="30"/>
      <c r="JP18" s="30"/>
      <c r="JQ18" s="30"/>
      <c r="JR18" s="30"/>
      <c r="JS18" s="30"/>
      <c r="JT18" s="30"/>
      <c r="JU18" s="30"/>
      <c r="JV18" s="30"/>
      <c r="JW18" s="30"/>
      <c r="JX18" s="30"/>
      <c r="JY18" s="30"/>
      <c r="JZ18" s="30"/>
      <c r="KA18" s="30"/>
      <c r="KB18" s="30"/>
      <c r="KC18" s="31"/>
      <c r="KD18" s="30"/>
      <c r="KE18" s="30"/>
      <c r="KF18" s="30"/>
      <c r="KG18" s="30"/>
      <c r="KH18" s="30"/>
      <c r="KI18" s="30"/>
      <c r="KJ18" s="30"/>
      <c r="KK18" s="30"/>
      <c r="KL18" s="30"/>
      <c r="KM18" s="30"/>
      <c r="KN18" s="30"/>
      <c r="KO18" s="30"/>
      <c r="KP18" s="30"/>
      <c r="KQ18" s="30"/>
      <c r="KR18" s="30"/>
      <c r="KS18" s="30"/>
      <c r="KT18" s="30"/>
      <c r="KU18" s="30"/>
      <c r="KV18" s="16">
        <f>SUM(FK18:KU18)</f>
        <v>5</v>
      </c>
      <c r="KW18" s="5"/>
      <c r="KX18" s="5"/>
      <c r="KY18" s="5"/>
      <c r="KZ18" s="5">
        <v>1</v>
      </c>
      <c r="LA18" s="5"/>
      <c r="LB18" s="5"/>
      <c r="LC18" s="5"/>
      <c r="LD18" s="5"/>
      <c r="LE18" s="5"/>
      <c r="LF18" s="5">
        <f>SUM(KW18:LE18)</f>
        <v>1</v>
      </c>
      <c r="LG18" s="6">
        <v>0</v>
      </c>
      <c r="LI18" s="21">
        <v>29</v>
      </c>
      <c r="LJ18" s="48">
        <v>0</v>
      </c>
      <c r="LK18" s="16">
        <v>12</v>
      </c>
      <c r="LL18" s="6">
        <v>6</v>
      </c>
      <c r="LM18" s="6">
        <v>8</v>
      </c>
      <c r="LP18" s="16"/>
      <c r="LQ18" s="16"/>
      <c r="MA18" s="16"/>
      <c r="MD18" s="16"/>
      <c r="ML18" s="16"/>
      <c r="MM18" s="16"/>
      <c r="MN18" s="16"/>
    </row>
    <row r="19" spans="1:355" ht="15" customHeight="1">
      <c r="A19" s="5">
        <v>2018</v>
      </c>
      <c r="B19" s="6" t="s">
        <v>1</v>
      </c>
      <c r="C19" s="54" t="s">
        <v>2622</v>
      </c>
      <c r="D19" s="6" t="s">
        <v>2</v>
      </c>
      <c r="E19" s="1" t="s">
        <v>3</v>
      </c>
      <c r="F19" s="1" t="s">
        <v>4</v>
      </c>
      <c r="G19" s="2"/>
      <c r="H19" s="4" t="s">
        <v>5</v>
      </c>
      <c r="I19" s="7">
        <v>43374</v>
      </c>
      <c r="J19" s="6" t="s">
        <v>800</v>
      </c>
      <c r="K19" s="6" t="s">
        <v>0</v>
      </c>
      <c r="L19" s="6" t="s">
        <v>6</v>
      </c>
      <c r="M19" s="6" t="s">
        <v>7</v>
      </c>
      <c r="O19" s="6" t="s">
        <v>1998</v>
      </c>
      <c r="P19" s="6" t="s">
        <v>797</v>
      </c>
      <c r="Q19" s="6">
        <v>1</v>
      </c>
      <c r="R19" s="5" t="s">
        <v>798</v>
      </c>
      <c r="S19" s="5">
        <v>80</v>
      </c>
      <c r="T19" s="5"/>
      <c r="U19" s="5" t="s">
        <v>799</v>
      </c>
      <c r="V19" s="5" t="s">
        <v>941</v>
      </c>
      <c r="W19" s="35" t="s">
        <v>2769</v>
      </c>
      <c r="X19" s="35" t="s">
        <v>804</v>
      </c>
      <c r="Y19" s="5">
        <v>1</v>
      </c>
      <c r="Z19" s="5">
        <v>1</v>
      </c>
      <c r="AC19" s="47" t="s">
        <v>999</v>
      </c>
      <c r="AD19" s="47" t="s">
        <v>999</v>
      </c>
      <c r="AE19" s="6" t="s">
        <v>3268</v>
      </c>
      <c r="AF19" s="6" t="s">
        <v>2833</v>
      </c>
      <c r="AG19" s="6" t="s">
        <v>802</v>
      </c>
      <c r="AL19" s="6">
        <v>1</v>
      </c>
      <c r="AU19" s="16">
        <f>SUM(AH19:AT19)</f>
        <v>1</v>
      </c>
      <c r="AV19" s="16">
        <v>1</v>
      </c>
      <c r="AW19" s="6" t="s">
        <v>3401</v>
      </c>
      <c r="AX19" s="16"/>
      <c r="AY19" s="16"/>
      <c r="AZ19" s="16"/>
      <c r="BA19" s="16"/>
      <c r="BB19" s="16"/>
      <c r="BC19" s="16"/>
      <c r="BD19" s="16"/>
      <c r="BE19" s="16"/>
      <c r="BF19" s="16"/>
      <c r="BG19" s="16"/>
      <c r="BH19" s="16"/>
      <c r="BI19" s="16"/>
      <c r="BJ19" s="16"/>
      <c r="BK19" s="16"/>
      <c r="BL19" s="16"/>
      <c r="BM19" s="16"/>
      <c r="BN19" s="16"/>
      <c r="BO19" s="16"/>
      <c r="BP19" s="16"/>
      <c r="BQ19" s="16"/>
      <c r="BR19" s="6">
        <v>1</v>
      </c>
      <c r="BT19" s="6">
        <v>1</v>
      </c>
      <c r="CK19" s="6">
        <f>SUM(BS19:CJ19)</f>
        <v>1</v>
      </c>
      <c r="CL19" s="6" t="s">
        <v>1909</v>
      </c>
      <c r="CP19" s="16"/>
      <c r="CQ19" s="16" t="s">
        <v>2819</v>
      </c>
      <c r="CR19" s="6" t="s">
        <v>2706</v>
      </c>
      <c r="CT19" s="6">
        <v>1</v>
      </c>
      <c r="CV19" s="6">
        <v>1</v>
      </c>
      <c r="CW19" s="6">
        <v>1</v>
      </c>
      <c r="DA19" s="5"/>
      <c r="EA19" s="6" t="s">
        <v>954</v>
      </c>
      <c r="EB19" s="6">
        <v>1</v>
      </c>
      <c r="EH19" s="16"/>
      <c r="EI19" s="16"/>
      <c r="EJ19" s="16"/>
      <c r="EK19" s="16"/>
      <c r="EL19" s="16"/>
      <c r="EM19" s="16"/>
      <c r="EN19" s="16"/>
      <c r="EO19" s="16"/>
      <c r="EP19" s="16"/>
      <c r="EQ19" s="16"/>
      <c r="ES19" s="16"/>
      <c r="ET19" s="16"/>
      <c r="EU19" s="6">
        <v>1</v>
      </c>
      <c r="EV19" s="6" t="s">
        <v>2445</v>
      </c>
      <c r="EW19" s="6"/>
      <c r="EX19" s="6"/>
      <c r="EY19" s="6"/>
      <c r="EZ19" s="6"/>
      <c r="FA19" s="6"/>
      <c r="FB19" s="6"/>
      <c r="FG19" s="6">
        <v>1</v>
      </c>
      <c r="FJ19" s="6"/>
      <c r="GC19" s="16"/>
      <c r="GD19" s="16"/>
      <c r="GE19" s="16"/>
      <c r="HE19" s="16"/>
      <c r="HO19" s="16"/>
      <c r="HP19" s="16"/>
      <c r="HQ19" s="16"/>
      <c r="HR19" s="16"/>
      <c r="JE19" s="16"/>
      <c r="JF19" s="16"/>
      <c r="JG19" s="16"/>
      <c r="JL19" s="16"/>
      <c r="JM19" s="16"/>
      <c r="KV19" s="16"/>
      <c r="KW19" s="17">
        <v>1</v>
      </c>
      <c r="KX19" s="17"/>
      <c r="KY19" s="17"/>
      <c r="KZ19" s="17">
        <v>1</v>
      </c>
      <c r="LA19" s="17"/>
      <c r="LB19" s="17"/>
      <c r="LC19" s="17"/>
      <c r="LD19" s="17"/>
      <c r="LE19" s="17"/>
      <c r="LF19" s="5">
        <f>SUM(KW19:LE19)</f>
        <v>2</v>
      </c>
      <c r="LG19" s="6">
        <v>2</v>
      </c>
      <c r="LI19" s="23">
        <v>140</v>
      </c>
      <c r="LJ19" s="48">
        <v>2</v>
      </c>
      <c r="LK19" s="16">
        <v>13</v>
      </c>
      <c r="LL19" s="6">
        <v>1</v>
      </c>
      <c r="LM19" s="6">
        <v>1</v>
      </c>
      <c r="MA19" s="16"/>
    </row>
    <row r="20" spans="1:355" ht="15" customHeight="1">
      <c r="A20" s="17">
        <v>2018</v>
      </c>
      <c r="B20" s="16" t="s">
        <v>1622</v>
      </c>
      <c r="C20" s="16" t="s">
        <v>2633</v>
      </c>
      <c r="D20" s="16" t="s">
        <v>1623</v>
      </c>
      <c r="E20" s="1" t="s">
        <v>53</v>
      </c>
      <c r="F20" s="1" t="s">
        <v>1624</v>
      </c>
      <c r="G20" s="1"/>
      <c r="H20" s="4" t="s">
        <v>1625</v>
      </c>
      <c r="I20" s="18" t="s">
        <v>1488</v>
      </c>
      <c r="J20" s="16" t="s">
        <v>1610</v>
      </c>
      <c r="K20" s="6" t="s">
        <v>1609</v>
      </c>
      <c r="L20" s="16" t="s">
        <v>1626</v>
      </c>
      <c r="M20" s="16"/>
      <c r="N20" s="16"/>
      <c r="O20" s="16" t="s">
        <v>1636</v>
      </c>
      <c r="P20" s="16" t="s">
        <v>996</v>
      </c>
      <c r="R20" s="17" t="s">
        <v>1773</v>
      </c>
      <c r="S20" s="17">
        <v>5526</v>
      </c>
      <c r="T20" s="17"/>
      <c r="U20" s="17" t="s">
        <v>1276</v>
      </c>
      <c r="V20" s="17">
        <v>1</v>
      </c>
      <c r="W20" s="34" t="s">
        <v>1637</v>
      </c>
      <c r="X20" s="34" t="s">
        <v>1638</v>
      </c>
      <c r="Y20" s="18" t="s">
        <v>2744</v>
      </c>
      <c r="Z20" s="18" t="s">
        <v>2744</v>
      </c>
      <c r="AA20" s="16"/>
      <c r="AB20" s="16"/>
      <c r="AC20" s="47" t="s">
        <v>999</v>
      </c>
      <c r="AD20" s="47" t="s">
        <v>999</v>
      </c>
      <c r="AE20" s="16" t="s">
        <v>2904</v>
      </c>
      <c r="AF20" s="16" t="s">
        <v>2836</v>
      </c>
      <c r="AG20" s="18" t="s">
        <v>1634</v>
      </c>
      <c r="AH20" s="18"/>
      <c r="AI20" s="16"/>
      <c r="AJ20" s="16"/>
      <c r="AK20" s="16"/>
      <c r="AL20" s="16"/>
      <c r="AM20" s="16"/>
      <c r="AN20" s="16"/>
      <c r="AO20" s="16"/>
      <c r="AP20" s="16"/>
      <c r="AQ20" s="16"/>
      <c r="AR20" s="16"/>
      <c r="AS20" s="16"/>
      <c r="AT20" s="16"/>
      <c r="AU20" s="16">
        <f>SUM(AH20:AT20)</f>
        <v>0</v>
      </c>
      <c r="AV20" s="16"/>
      <c r="AW20" s="16"/>
      <c r="AX20" s="16"/>
      <c r="AY20" s="16"/>
      <c r="AZ20" s="16"/>
      <c r="BA20" s="16"/>
      <c r="BB20" s="16"/>
      <c r="BC20" s="16"/>
      <c r="BD20" s="16"/>
      <c r="BE20" s="16"/>
      <c r="BF20" s="16"/>
      <c r="BG20" s="16"/>
      <c r="BH20" s="16"/>
      <c r="BI20" s="16"/>
      <c r="BJ20" s="16"/>
      <c r="BK20" s="16"/>
      <c r="BL20" s="16"/>
      <c r="BM20" s="16"/>
      <c r="BN20" s="16"/>
      <c r="BO20" s="16"/>
      <c r="BP20" s="16"/>
      <c r="BQ20" s="16"/>
      <c r="CL20" s="16" t="s">
        <v>2906</v>
      </c>
      <c r="CN20" s="16"/>
      <c r="CP20" s="16"/>
      <c r="CQ20" s="16" t="s">
        <v>2817</v>
      </c>
      <c r="CR20" s="6" t="s">
        <v>2730</v>
      </c>
      <c r="CS20" s="16"/>
      <c r="CT20" s="16"/>
      <c r="CU20" s="16"/>
      <c r="CV20" s="16"/>
      <c r="CX20" s="16"/>
      <c r="CY20" s="16"/>
      <c r="CZ20" s="16"/>
      <c r="DA20" s="17"/>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8" t="s">
        <v>1634</v>
      </c>
      <c r="EB20" s="16"/>
      <c r="EC20" s="16"/>
      <c r="ED20" s="16"/>
      <c r="EE20" s="16"/>
      <c r="EF20" s="16"/>
      <c r="EG20" s="16"/>
      <c r="ER20" s="16"/>
      <c r="EU20" s="6">
        <v>0</v>
      </c>
      <c r="EV20" s="16" t="s">
        <v>1635</v>
      </c>
      <c r="EW20" s="16"/>
      <c r="EX20" s="16"/>
      <c r="EY20" s="16"/>
      <c r="EZ20" s="16"/>
      <c r="FA20" s="16"/>
      <c r="FB20" s="16">
        <v>1</v>
      </c>
      <c r="FC20" s="16"/>
      <c r="FD20" s="16"/>
      <c r="FE20" s="16"/>
      <c r="FF20" s="16"/>
      <c r="FG20" s="16"/>
      <c r="FH20" s="16"/>
      <c r="FI20" s="16"/>
      <c r="FJ20" s="16"/>
      <c r="HS20" s="16"/>
      <c r="JI20" s="16"/>
      <c r="JS20" s="16"/>
      <c r="JU20" s="16"/>
      <c r="JY20" s="16"/>
      <c r="JZ20" s="16"/>
      <c r="KA20" s="16"/>
      <c r="KB20" s="16"/>
      <c r="KC20" s="16"/>
      <c r="KG20" s="16"/>
      <c r="KH20" s="16"/>
      <c r="KV20" s="16"/>
      <c r="KW20" s="5">
        <v>1</v>
      </c>
      <c r="KX20" s="5">
        <v>1</v>
      </c>
      <c r="KY20" s="5">
        <v>1</v>
      </c>
      <c r="KZ20" s="5"/>
      <c r="LA20" s="5"/>
      <c r="LB20" s="16"/>
      <c r="LC20" s="5"/>
      <c r="LD20" s="5"/>
      <c r="LE20" s="5"/>
      <c r="LF20" s="5">
        <f>SUM(KW20:LE20)</f>
        <v>3</v>
      </c>
      <c r="LG20" s="16">
        <v>2</v>
      </c>
      <c r="LH20" s="16"/>
      <c r="LI20" s="21">
        <v>82</v>
      </c>
      <c r="LJ20" s="48">
        <v>2</v>
      </c>
      <c r="LK20" s="16">
        <v>14</v>
      </c>
      <c r="LL20" s="6">
        <v>180</v>
      </c>
      <c r="LM20" s="16">
        <v>221</v>
      </c>
      <c r="LN20" s="16"/>
      <c r="LO20" s="16"/>
      <c r="LS20" s="16"/>
      <c r="LT20" s="16"/>
      <c r="LU20" s="16"/>
      <c r="LV20" s="16"/>
      <c r="LW20" s="16"/>
      <c r="ME20" s="16"/>
      <c r="MF20" s="16"/>
      <c r="MG20" s="16"/>
      <c r="MH20" s="16"/>
      <c r="MI20" s="16"/>
      <c r="ML20" s="16"/>
      <c r="MM20" s="16"/>
      <c r="MN20" s="16"/>
    </row>
    <row r="21" spans="1:355" ht="15" customHeight="1">
      <c r="A21" s="5">
        <v>2018</v>
      </c>
      <c r="B21" s="6" t="s">
        <v>23</v>
      </c>
      <c r="C21" s="6" t="s">
        <v>2571</v>
      </c>
      <c r="D21" s="6" t="s">
        <v>24</v>
      </c>
      <c r="E21" s="1" t="s">
        <v>25</v>
      </c>
      <c r="F21" s="1" t="s">
        <v>26</v>
      </c>
      <c r="G21" s="2" t="s">
        <v>12</v>
      </c>
      <c r="H21" s="4" t="s">
        <v>27</v>
      </c>
      <c r="I21" s="7">
        <v>43282</v>
      </c>
      <c r="J21" s="6" t="s">
        <v>815</v>
      </c>
      <c r="K21" s="6" t="s">
        <v>0</v>
      </c>
      <c r="L21" s="6" t="s">
        <v>28</v>
      </c>
      <c r="M21" s="6" t="s">
        <v>29</v>
      </c>
      <c r="N21" s="6">
        <v>29730967</v>
      </c>
      <c r="O21" s="6" t="s">
        <v>881</v>
      </c>
      <c r="P21" s="6" t="s">
        <v>797</v>
      </c>
      <c r="Q21" s="6">
        <v>1</v>
      </c>
      <c r="R21" s="5" t="s">
        <v>953</v>
      </c>
      <c r="S21" s="5">
        <v>117</v>
      </c>
      <c r="T21" s="5"/>
      <c r="U21" s="5" t="s">
        <v>799</v>
      </c>
      <c r="V21" s="5">
        <v>29</v>
      </c>
      <c r="W21" s="39" t="s">
        <v>2794</v>
      </c>
      <c r="X21" s="39" t="s">
        <v>2258</v>
      </c>
      <c r="Y21" s="5">
        <v>0</v>
      </c>
      <c r="Z21" s="5">
        <v>0</v>
      </c>
      <c r="AC21" s="46">
        <v>1</v>
      </c>
      <c r="AD21" s="46" t="s">
        <v>2344</v>
      </c>
      <c r="AE21" s="6" t="s">
        <v>3333</v>
      </c>
      <c r="AF21" s="6" t="s">
        <v>2833</v>
      </c>
      <c r="AG21" s="6" t="s">
        <v>806</v>
      </c>
      <c r="AI21" s="6">
        <v>1</v>
      </c>
      <c r="AJ21" s="16">
        <v>1</v>
      </c>
      <c r="AU21" s="16">
        <f>SUM(AH21:AT21)</f>
        <v>2</v>
      </c>
      <c r="AV21" s="16">
        <v>1</v>
      </c>
      <c r="AW21" s="6" t="s">
        <v>1814</v>
      </c>
      <c r="AX21" s="16"/>
      <c r="AY21" s="16"/>
      <c r="AZ21" s="16"/>
      <c r="BA21" s="16"/>
      <c r="BB21" s="16"/>
      <c r="BC21" s="16"/>
      <c r="BD21" s="16"/>
      <c r="BE21" s="16"/>
      <c r="BF21" s="16"/>
      <c r="BG21" s="16"/>
      <c r="BH21" s="16"/>
      <c r="BI21" s="16"/>
      <c r="BJ21" s="16"/>
      <c r="BK21" s="16"/>
      <c r="BL21" s="16"/>
      <c r="BM21" s="16"/>
      <c r="BN21" s="16"/>
      <c r="BO21" s="16"/>
      <c r="BP21" s="16"/>
      <c r="BQ21" s="16"/>
      <c r="BR21" s="6">
        <v>1</v>
      </c>
      <c r="BS21" s="6">
        <v>1</v>
      </c>
      <c r="CK21" s="6">
        <f>SUM(BS21:CJ21)</f>
        <v>1</v>
      </c>
      <c r="CL21" s="6" t="s">
        <v>1849</v>
      </c>
      <c r="CM21" s="6">
        <v>1</v>
      </c>
      <c r="CN21" s="37" t="s">
        <v>2277</v>
      </c>
      <c r="CO21" s="6">
        <v>1</v>
      </c>
      <c r="CP21" s="6">
        <v>1</v>
      </c>
      <c r="CQ21" s="6" t="s">
        <v>2818</v>
      </c>
      <c r="CR21" s="6" t="s">
        <v>2685</v>
      </c>
      <c r="CS21" s="6">
        <v>1</v>
      </c>
      <c r="CV21" s="6">
        <v>1</v>
      </c>
      <c r="CW21" s="6">
        <v>1</v>
      </c>
      <c r="DA21" s="5"/>
      <c r="EA21" s="6" t="s">
        <v>809</v>
      </c>
      <c r="EB21" s="16">
        <v>1</v>
      </c>
      <c r="EU21" s="6">
        <v>1</v>
      </c>
      <c r="EV21" s="16" t="s">
        <v>3411</v>
      </c>
      <c r="EW21" s="6"/>
      <c r="EX21" s="6"/>
      <c r="EY21" s="6"/>
      <c r="EZ21" s="6"/>
      <c r="FA21" s="6"/>
      <c r="FB21" s="6"/>
      <c r="FE21" s="6">
        <v>1</v>
      </c>
      <c r="FI21" s="16"/>
      <c r="FJ21" s="6" t="s">
        <v>2054</v>
      </c>
      <c r="FK21" s="31">
        <v>1</v>
      </c>
      <c r="FL21" s="31">
        <v>1</v>
      </c>
      <c r="FM21" s="31"/>
      <c r="FN21" s="31"/>
      <c r="FO21" s="31"/>
      <c r="FP21" s="31"/>
      <c r="FQ21" s="31"/>
      <c r="FR21" s="31"/>
      <c r="FS21" s="31"/>
      <c r="FT21" s="31"/>
      <c r="FU21" s="31"/>
      <c r="FV21" s="31"/>
      <c r="FW21" s="31"/>
      <c r="FX21" s="30"/>
      <c r="FY21" s="31"/>
      <c r="FZ21" s="30">
        <v>1</v>
      </c>
      <c r="GA21" s="30"/>
      <c r="GB21" s="30"/>
      <c r="GC21" s="30">
        <v>1</v>
      </c>
      <c r="GD21" s="30"/>
      <c r="GE21" s="30"/>
      <c r="GF21" s="31">
        <v>1</v>
      </c>
      <c r="GG21" s="31"/>
      <c r="GH21" s="31"/>
      <c r="GI21" s="31"/>
      <c r="GJ21" s="31"/>
      <c r="GK21" s="31"/>
      <c r="GL21" s="31"/>
      <c r="GM21" s="31">
        <v>1</v>
      </c>
      <c r="GN21" s="31"/>
      <c r="GO21" s="31"/>
      <c r="GP21" s="31"/>
      <c r="GQ21" s="30"/>
      <c r="GR21" s="30"/>
      <c r="GS21" s="30"/>
      <c r="GT21" s="30"/>
      <c r="GU21" s="30"/>
      <c r="GV21" s="30"/>
      <c r="GW21" s="30"/>
      <c r="GX21" s="30"/>
      <c r="GY21" s="30">
        <v>1</v>
      </c>
      <c r="GZ21" s="30"/>
      <c r="HA21" s="30"/>
      <c r="HB21" s="30"/>
      <c r="HC21" s="30"/>
      <c r="HD21" s="6">
        <f>SUM(GU21:HC21)</f>
        <v>1</v>
      </c>
      <c r="HE21" s="30">
        <v>1</v>
      </c>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v>1</v>
      </c>
      <c r="JP21" s="30"/>
      <c r="JQ21" s="30"/>
      <c r="JR21" s="30"/>
      <c r="JS21" s="30"/>
      <c r="JT21" s="30"/>
      <c r="JU21" s="30"/>
      <c r="JV21" s="30"/>
      <c r="JW21" s="30"/>
      <c r="JX21" s="30"/>
      <c r="JY21" s="30"/>
      <c r="JZ21" s="30"/>
      <c r="KA21" s="30"/>
      <c r="KB21" s="30"/>
      <c r="KC21" s="31"/>
      <c r="KD21" s="30"/>
      <c r="KE21" s="30"/>
      <c r="KF21" s="30"/>
      <c r="KG21" s="30"/>
      <c r="KH21" s="30"/>
      <c r="KI21" s="30"/>
      <c r="KJ21" s="30"/>
      <c r="KK21" s="30"/>
      <c r="KL21" s="30"/>
      <c r="KM21" s="30"/>
      <c r="KN21" s="30"/>
      <c r="KO21" s="30"/>
      <c r="KP21" s="30"/>
      <c r="KQ21" s="30"/>
      <c r="KR21" s="30"/>
      <c r="KS21" s="30"/>
      <c r="KT21" s="30"/>
      <c r="KU21" s="30"/>
      <c r="KV21" s="16">
        <f>SUM(FK21:KU21)</f>
        <v>10</v>
      </c>
      <c r="KW21" s="5"/>
      <c r="KX21" s="5">
        <v>1</v>
      </c>
      <c r="KY21" s="5"/>
      <c r="KZ21" s="5"/>
      <c r="LA21" s="5"/>
      <c r="LB21" s="5"/>
      <c r="LC21" s="5"/>
      <c r="LD21" s="5"/>
      <c r="LE21" s="5"/>
      <c r="LF21" s="5">
        <f>SUM(KW21:LE21)</f>
        <v>1</v>
      </c>
      <c r="LG21" s="6">
        <v>0</v>
      </c>
      <c r="LI21" s="21">
        <v>50</v>
      </c>
      <c r="LJ21" s="48">
        <v>0</v>
      </c>
      <c r="LK21" s="16">
        <v>15</v>
      </c>
      <c r="LL21" s="6">
        <v>4</v>
      </c>
      <c r="LM21" s="6">
        <v>6</v>
      </c>
      <c r="LN21" s="16"/>
      <c r="LO21" s="16"/>
      <c r="LP21" s="16"/>
      <c r="LQ21" s="16"/>
      <c r="LX21" s="16"/>
      <c r="LY21" s="16"/>
      <c r="LZ21" s="16"/>
      <c r="MD21" s="16"/>
      <c r="MO21" s="16"/>
      <c r="MP21" s="16"/>
    </row>
    <row r="22" spans="1:355" ht="15" customHeight="1">
      <c r="A22" s="5">
        <v>2018</v>
      </c>
      <c r="B22" s="6" t="s">
        <v>1966</v>
      </c>
      <c r="C22" s="6" t="s">
        <v>2663</v>
      </c>
      <c r="D22" s="6" t="s">
        <v>58</v>
      </c>
      <c r="E22" s="1" t="s">
        <v>59</v>
      </c>
      <c r="F22" s="1" t="s">
        <v>60</v>
      </c>
      <c r="G22" s="2"/>
      <c r="H22" s="4" t="s">
        <v>61</v>
      </c>
      <c r="I22" s="7">
        <v>43221</v>
      </c>
      <c r="J22" s="6" t="s">
        <v>831</v>
      </c>
      <c r="K22" s="6" t="s">
        <v>0</v>
      </c>
      <c r="L22" s="6" t="s">
        <v>62</v>
      </c>
      <c r="M22" s="6" t="s">
        <v>63</v>
      </c>
      <c r="N22" s="6">
        <v>29609740</v>
      </c>
      <c r="O22" s="6" t="s">
        <v>827</v>
      </c>
      <c r="P22" s="6" t="s">
        <v>1987</v>
      </c>
      <c r="R22" s="5" t="s">
        <v>828</v>
      </c>
      <c r="S22" s="5">
        <v>79</v>
      </c>
      <c r="T22" s="5"/>
      <c r="U22" s="5" t="s">
        <v>799</v>
      </c>
      <c r="V22" s="5">
        <v>8</v>
      </c>
      <c r="W22" s="35" t="s">
        <v>2312</v>
      </c>
      <c r="X22" s="35" t="s">
        <v>829</v>
      </c>
      <c r="Y22" s="57" t="s">
        <v>2772</v>
      </c>
      <c r="Z22" s="17" t="s">
        <v>1893</v>
      </c>
      <c r="AC22" s="47" t="s">
        <v>999</v>
      </c>
      <c r="AD22" s="47" t="s">
        <v>999</v>
      </c>
      <c r="AE22" s="6" t="s">
        <v>3293</v>
      </c>
      <c r="AF22" s="6" t="s">
        <v>2833</v>
      </c>
      <c r="AG22" s="6" t="s">
        <v>826</v>
      </c>
      <c r="AQ22" s="6">
        <v>1</v>
      </c>
      <c r="AU22" s="16">
        <f>SUM(AH22:AT22)</f>
        <v>1</v>
      </c>
      <c r="AV22" s="16">
        <v>1</v>
      </c>
      <c r="AW22" s="6" t="s">
        <v>1823</v>
      </c>
      <c r="AX22" s="16"/>
      <c r="AY22" s="16"/>
      <c r="AZ22" s="16"/>
      <c r="BA22" s="16"/>
      <c r="BB22" s="16"/>
      <c r="BC22" s="16"/>
      <c r="BD22" s="16"/>
      <c r="BE22" s="16"/>
      <c r="BF22" s="16"/>
      <c r="BG22" s="16"/>
      <c r="BH22" s="16"/>
      <c r="BI22" s="16"/>
      <c r="BJ22" s="16"/>
      <c r="BK22" s="16"/>
      <c r="BL22" s="16"/>
      <c r="BM22" s="16"/>
      <c r="BN22" s="16"/>
      <c r="BO22" s="16"/>
      <c r="BP22" s="16"/>
      <c r="BQ22" s="16"/>
      <c r="CL22" s="6" t="s">
        <v>2844</v>
      </c>
      <c r="CP22" s="16"/>
      <c r="CQ22" s="6" t="s">
        <v>2818</v>
      </c>
      <c r="CR22" s="6" t="s">
        <v>2702</v>
      </c>
      <c r="DA22" s="5"/>
      <c r="EA22" s="6" t="s">
        <v>1926</v>
      </c>
      <c r="EU22" s="6">
        <v>0</v>
      </c>
      <c r="EV22" s="16" t="s">
        <v>3411</v>
      </c>
      <c r="EW22" s="6"/>
      <c r="EX22" s="6"/>
      <c r="EY22" s="6"/>
      <c r="EZ22" s="6"/>
      <c r="FA22" s="6"/>
      <c r="FB22" s="6"/>
      <c r="FE22" s="6">
        <v>1</v>
      </c>
      <c r="FI22" s="6" t="s">
        <v>2056</v>
      </c>
      <c r="FJ22" s="6" t="s">
        <v>2055</v>
      </c>
      <c r="FK22" s="16"/>
      <c r="FL22" s="16"/>
      <c r="FM22" s="16"/>
      <c r="FN22" s="16"/>
      <c r="FO22" s="16"/>
      <c r="FP22" s="16"/>
      <c r="FQ22" s="16"/>
      <c r="FR22" s="16"/>
      <c r="FS22" s="16"/>
      <c r="FT22" s="16"/>
      <c r="FU22" s="16"/>
      <c r="FV22" s="16"/>
      <c r="FW22" s="16"/>
      <c r="FY22" s="16"/>
      <c r="GC22" s="29"/>
      <c r="GF22" s="16"/>
      <c r="GG22" s="16"/>
      <c r="GH22" s="16"/>
      <c r="GI22" s="16"/>
      <c r="GJ22" s="16"/>
      <c r="GK22" s="16"/>
      <c r="GL22" s="16"/>
      <c r="GM22" s="16"/>
      <c r="GN22" s="16"/>
      <c r="GO22" s="16"/>
      <c r="GP22" s="16"/>
      <c r="JI22" s="16"/>
      <c r="JS22" s="16"/>
      <c r="JU22" s="16"/>
      <c r="JY22" s="16"/>
      <c r="JZ22" s="16"/>
      <c r="KA22" s="16"/>
      <c r="KB22" s="16"/>
      <c r="KV22" s="16"/>
      <c r="KW22" s="5">
        <v>1</v>
      </c>
      <c r="KX22" s="5"/>
      <c r="KY22" s="5"/>
      <c r="KZ22" s="5"/>
      <c r="LA22" s="5"/>
      <c r="LB22" s="5"/>
      <c r="LC22" s="5"/>
      <c r="LD22" s="5"/>
      <c r="LE22" s="5"/>
      <c r="LF22" s="5">
        <f>SUM(KW22:LE22)</f>
        <v>1</v>
      </c>
      <c r="LG22" s="6">
        <v>1</v>
      </c>
      <c r="LI22" s="21">
        <v>69</v>
      </c>
      <c r="LJ22" s="48">
        <v>1</v>
      </c>
      <c r="LK22" s="16">
        <v>16</v>
      </c>
      <c r="LL22" s="6">
        <v>9</v>
      </c>
      <c r="LM22" s="6">
        <v>12</v>
      </c>
      <c r="LN22" s="16"/>
      <c r="LO22" s="16"/>
      <c r="MD22" s="16"/>
    </row>
    <row r="23" spans="1:355" s="16" customFormat="1" ht="15" customHeight="1">
      <c r="A23" s="17">
        <v>2018</v>
      </c>
      <c r="B23" s="16" t="s">
        <v>1970</v>
      </c>
      <c r="C23" s="16" t="s">
        <v>2575</v>
      </c>
      <c r="D23" s="16" t="s">
        <v>1494</v>
      </c>
      <c r="E23" s="1" t="s">
        <v>1485</v>
      </c>
      <c r="F23" s="1" t="s">
        <v>1426</v>
      </c>
      <c r="G23" s="3"/>
      <c r="H23" s="4" t="s">
        <v>1495</v>
      </c>
      <c r="I23" s="18">
        <v>2018</v>
      </c>
      <c r="J23" s="16" t="s">
        <v>1493</v>
      </c>
      <c r="K23" s="6" t="s">
        <v>1337</v>
      </c>
      <c r="L23" s="16" t="s">
        <v>1496</v>
      </c>
      <c r="O23" s="6" t="s">
        <v>881</v>
      </c>
      <c r="P23" s="16" t="s">
        <v>797</v>
      </c>
      <c r="Q23" s="6">
        <v>1</v>
      </c>
      <c r="R23" s="17" t="s">
        <v>845</v>
      </c>
      <c r="S23" s="17">
        <v>146</v>
      </c>
      <c r="T23" s="17"/>
      <c r="U23" s="17" t="s">
        <v>799</v>
      </c>
      <c r="V23" s="17">
        <v>113</v>
      </c>
      <c r="W23" s="34" t="s">
        <v>2797</v>
      </c>
      <c r="X23" s="34" t="s">
        <v>2345</v>
      </c>
      <c r="Y23" s="17">
        <v>1</v>
      </c>
      <c r="Z23" s="17">
        <v>1</v>
      </c>
      <c r="AA23" s="6"/>
      <c r="AB23" s="6"/>
      <c r="AC23" s="46" t="s">
        <v>1893</v>
      </c>
      <c r="AD23" s="46">
        <v>1</v>
      </c>
      <c r="AE23" s="16" t="s">
        <v>3308</v>
      </c>
      <c r="AF23" s="6" t="s">
        <v>2833</v>
      </c>
      <c r="AG23" s="16" t="s">
        <v>2042</v>
      </c>
      <c r="AJ23" s="16">
        <v>1</v>
      </c>
      <c r="AL23" s="6">
        <v>1</v>
      </c>
      <c r="AM23" s="16">
        <v>1</v>
      </c>
      <c r="AU23" s="16">
        <f>SUM(AH23:AT23)</f>
        <v>3</v>
      </c>
      <c r="AV23" s="16">
        <v>1</v>
      </c>
      <c r="AW23" s="6" t="s">
        <v>3394</v>
      </c>
      <c r="BR23" s="6">
        <v>1</v>
      </c>
      <c r="BS23" s="6">
        <v>1</v>
      </c>
      <c r="BT23" s="6"/>
      <c r="BU23" s="6">
        <v>1</v>
      </c>
      <c r="BV23" s="6"/>
      <c r="BW23" s="6">
        <v>1</v>
      </c>
      <c r="BX23" s="6"/>
      <c r="BY23" s="6"/>
      <c r="BZ23" s="6"/>
      <c r="CA23" s="6"/>
      <c r="CB23" s="6"/>
      <c r="CC23" s="6"/>
      <c r="CD23" s="6"/>
      <c r="CE23" s="6"/>
      <c r="CF23" s="6"/>
      <c r="CG23" s="6"/>
      <c r="CH23" s="6"/>
      <c r="CI23" s="6"/>
      <c r="CJ23" s="6"/>
      <c r="CK23" s="6">
        <f>SUM(BS23:CJ23)</f>
        <v>3</v>
      </c>
      <c r="CL23" s="16" t="s">
        <v>2270</v>
      </c>
      <c r="CM23" s="6">
        <v>1</v>
      </c>
      <c r="CN23" s="6" t="s">
        <v>2297</v>
      </c>
      <c r="CO23" s="16">
        <v>1</v>
      </c>
      <c r="CP23" s="16">
        <v>1</v>
      </c>
      <c r="CQ23" s="6" t="s">
        <v>2818</v>
      </c>
      <c r="CR23" s="6" t="s">
        <v>2685</v>
      </c>
      <c r="CS23" s="6">
        <v>1</v>
      </c>
      <c r="CT23" s="6"/>
      <c r="CU23" s="6"/>
      <c r="CV23" s="6">
        <v>1</v>
      </c>
      <c r="CW23" s="6">
        <v>1</v>
      </c>
      <c r="CX23" s="6"/>
      <c r="CY23" s="6"/>
      <c r="CZ23" s="14"/>
      <c r="DA23" s="11"/>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18" t="s">
        <v>3248</v>
      </c>
      <c r="ES23" s="16">
        <v>1</v>
      </c>
      <c r="EU23" s="6">
        <v>2</v>
      </c>
      <c r="EV23" s="16" t="s">
        <v>3414</v>
      </c>
      <c r="FE23" s="6">
        <v>1</v>
      </c>
      <c r="FH23" s="6" t="s">
        <v>1816</v>
      </c>
      <c r="FI23" s="14" t="s">
        <v>1816</v>
      </c>
      <c r="FJ23" s="16" t="s">
        <v>2057</v>
      </c>
      <c r="FK23" s="31">
        <v>1</v>
      </c>
      <c r="FL23" s="31">
        <v>1</v>
      </c>
      <c r="FM23" s="31"/>
      <c r="FN23" s="31">
        <v>1</v>
      </c>
      <c r="FO23" s="31"/>
      <c r="FP23" s="31"/>
      <c r="FQ23" s="31"/>
      <c r="FR23" s="31"/>
      <c r="FS23" s="31"/>
      <c r="FT23" s="31"/>
      <c r="FU23" s="31"/>
      <c r="FV23" s="31"/>
      <c r="FW23" s="31"/>
      <c r="FX23" s="30"/>
      <c r="FY23" s="31"/>
      <c r="FZ23" s="31">
        <v>1</v>
      </c>
      <c r="GA23" s="31"/>
      <c r="GB23" s="30">
        <v>1</v>
      </c>
      <c r="GC23" s="31">
        <v>1</v>
      </c>
      <c r="GD23" s="31"/>
      <c r="GE23" s="31"/>
      <c r="GF23" s="31"/>
      <c r="GG23" s="31"/>
      <c r="GH23" s="31"/>
      <c r="GI23" s="31"/>
      <c r="GJ23" s="31"/>
      <c r="GK23" s="31"/>
      <c r="GL23" s="31"/>
      <c r="GM23" s="31"/>
      <c r="GN23" s="31"/>
      <c r="GO23" s="31"/>
      <c r="GP23" s="31">
        <v>1</v>
      </c>
      <c r="GQ23" s="31">
        <v>1</v>
      </c>
      <c r="GR23" s="31"/>
      <c r="GS23" s="31"/>
      <c r="GT23" s="31"/>
      <c r="GU23" s="31">
        <v>1</v>
      </c>
      <c r="GV23" s="31"/>
      <c r="GW23" s="31"/>
      <c r="GX23" s="31">
        <v>1</v>
      </c>
      <c r="GY23" s="31"/>
      <c r="GZ23" s="31"/>
      <c r="HA23" s="31"/>
      <c r="HB23" s="31"/>
      <c r="HC23" s="31"/>
      <c r="HD23" s="6">
        <f>SUM(GU23:HC23)</f>
        <v>2</v>
      </c>
      <c r="HE23" s="31"/>
      <c r="HF23" s="30">
        <v>1</v>
      </c>
      <c r="HG23" s="30"/>
      <c r="HH23" s="30"/>
      <c r="HI23" s="30"/>
      <c r="HJ23" s="30"/>
      <c r="HK23" s="30"/>
      <c r="HL23" s="30"/>
      <c r="HM23" s="30"/>
      <c r="HN23" s="30"/>
      <c r="HO23" s="31"/>
      <c r="HP23" s="31"/>
      <c r="HQ23" s="31"/>
      <c r="HR23" s="31"/>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1"/>
      <c r="JF23" s="31"/>
      <c r="JG23" s="31"/>
      <c r="JH23" s="30"/>
      <c r="JI23" s="30"/>
      <c r="JJ23" s="30"/>
      <c r="JK23" s="30"/>
      <c r="JL23" s="31"/>
      <c r="JM23" s="31"/>
      <c r="JN23" s="30"/>
      <c r="JO23" s="30"/>
      <c r="JP23" s="30"/>
      <c r="JQ23" s="30"/>
      <c r="JR23" s="30"/>
      <c r="JS23" s="30"/>
      <c r="JT23" s="30"/>
      <c r="JU23" s="30"/>
      <c r="JV23" s="30"/>
      <c r="JW23" s="30"/>
      <c r="JX23" s="30"/>
      <c r="JY23" s="30"/>
      <c r="JZ23" s="30"/>
      <c r="KA23" s="30"/>
      <c r="KB23" s="30"/>
      <c r="KC23" s="31"/>
      <c r="KD23" s="30"/>
      <c r="KE23" s="30"/>
      <c r="KF23" s="30"/>
      <c r="KG23" s="30"/>
      <c r="KH23" s="30"/>
      <c r="KI23" s="30"/>
      <c r="KJ23" s="30"/>
      <c r="KK23" s="30"/>
      <c r="KL23" s="30"/>
      <c r="KM23" s="30"/>
      <c r="KN23" s="30"/>
      <c r="KO23" s="30"/>
      <c r="KP23" s="30"/>
      <c r="KQ23" s="30"/>
      <c r="KR23" s="30"/>
      <c r="KS23" s="30"/>
      <c r="KT23" s="30"/>
      <c r="KU23" s="30"/>
      <c r="KV23" s="16">
        <f>SUM(FK23:KU23)</f>
        <v>13</v>
      </c>
      <c r="KW23" s="5">
        <v>1</v>
      </c>
      <c r="KX23" s="5"/>
      <c r="KY23" s="5"/>
      <c r="KZ23" s="5"/>
      <c r="LA23" s="5"/>
      <c r="LB23" s="5"/>
      <c r="LC23" s="5"/>
      <c r="LD23" s="5"/>
      <c r="LE23" s="5"/>
      <c r="LF23" s="5">
        <f>SUM(KW23:LE23)</f>
        <v>1</v>
      </c>
      <c r="LG23" s="16">
        <v>0</v>
      </c>
      <c r="LI23" s="21">
        <v>63</v>
      </c>
      <c r="LJ23" s="48">
        <v>0</v>
      </c>
      <c r="LK23" s="16">
        <v>17</v>
      </c>
      <c r="LL23" s="6">
        <v>163</v>
      </c>
      <c r="LM23" s="16">
        <v>203</v>
      </c>
      <c r="LP23" s="6"/>
      <c r="LQ23" s="6"/>
      <c r="LR23" s="6"/>
      <c r="LS23" s="6"/>
      <c r="LT23" s="6"/>
      <c r="LU23" s="6"/>
      <c r="LV23" s="6"/>
      <c r="LW23" s="6"/>
      <c r="LX23" s="6"/>
      <c r="LY23" s="6"/>
      <c r="LZ23" s="6"/>
      <c r="MA23" s="6"/>
      <c r="ME23" s="6"/>
      <c r="MF23" s="6"/>
      <c r="MG23" s="6"/>
      <c r="MH23" s="6"/>
      <c r="MI23" s="6"/>
      <c r="MJ23" s="6"/>
      <c r="MK23" s="6"/>
      <c r="ML23" s="6"/>
      <c r="MM23" s="6"/>
      <c r="MN23" s="6"/>
      <c r="MO23" s="6"/>
      <c r="MP23" s="6"/>
      <c r="MQ23" s="6"/>
    </row>
    <row r="24" spans="1:355" ht="15" customHeight="1">
      <c r="A24" s="5">
        <v>2017</v>
      </c>
      <c r="B24" s="6" t="s">
        <v>162</v>
      </c>
      <c r="C24" s="6" t="s">
        <v>2532</v>
      </c>
      <c r="D24" s="6" t="s">
        <v>163</v>
      </c>
      <c r="E24" s="1" t="s">
        <v>164</v>
      </c>
      <c r="F24" s="1" t="s">
        <v>165</v>
      </c>
      <c r="G24" s="3" t="s">
        <v>166</v>
      </c>
      <c r="H24" s="4" t="s">
        <v>167</v>
      </c>
      <c r="I24" s="8">
        <v>2017</v>
      </c>
      <c r="J24" s="6" t="s">
        <v>915</v>
      </c>
      <c r="K24" s="6" t="s">
        <v>0</v>
      </c>
      <c r="L24" s="6" t="s">
        <v>168</v>
      </c>
      <c r="M24" s="6" t="s">
        <v>169</v>
      </c>
      <c r="N24" s="6">
        <v>27166318</v>
      </c>
      <c r="O24" s="6" t="s">
        <v>1000</v>
      </c>
      <c r="P24" s="6" t="s">
        <v>797</v>
      </c>
      <c r="Q24" s="6">
        <v>1</v>
      </c>
      <c r="R24" s="5" t="s">
        <v>913</v>
      </c>
      <c r="S24" s="5">
        <v>41</v>
      </c>
      <c r="T24" s="5"/>
      <c r="U24" s="5" t="s">
        <v>914</v>
      </c>
      <c r="V24" s="5">
        <v>2</v>
      </c>
      <c r="W24" s="35" t="s">
        <v>2852</v>
      </c>
      <c r="X24" s="35"/>
      <c r="Y24" s="5" t="s">
        <v>1893</v>
      </c>
      <c r="Z24" s="5" t="s">
        <v>1893</v>
      </c>
      <c r="AC24" s="47" t="s">
        <v>999</v>
      </c>
      <c r="AD24" s="47" t="s">
        <v>999</v>
      </c>
      <c r="AE24" s="6" t="s">
        <v>3271</v>
      </c>
      <c r="AF24" s="6" t="s">
        <v>2833</v>
      </c>
      <c r="AG24" s="6" t="s">
        <v>911</v>
      </c>
      <c r="AL24" s="6">
        <v>1</v>
      </c>
      <c r="AP24" s="6">
        <v>1</v>
      </c>
      <c r="AU24" s="16">
        <f>SUM(AH24:AT24)</f>
        <v>2</v>
      </c>
      <c r="AV24" s="16">
        <v>1</v>
      </c>
      <c r="AW24" s="6" t="s">
        <v>3405</v>
      </c>
      <c r="AX24" s="16"/>
      <c r="AY24" s="16"/>
      <c r="AZ24" s="16"/>
      <c r="BA24" s="16"/>
      <c r="BB24" s="16"/>
      <c r="BC24" s="16"/>
      <c r="BD24" s="16"/>
      <c r="BE24" s="16"/>
      <c r="BF24" s="16"/>
      <c r="BG24" s="16"/>
      <c r="BH24" s="16"/>
      <c r="BI24" s="16"/>
      <c r="BJ24" s="16"/>
      <c r="BK24" s="16"/>
      <c r="BL24" s="16"/>
      <c r="BM24" s="16"/>
      <c r="BN24" s="16"/>
      <c r="BO24" s="16"/>
      <c r="BP24" s="16"/>
      <c r="BQ24" s="16"/>
      <c r="BR24" s="6">
        <v>1</v>
      </c>
      <c r="BZ24" s="6">
        <v>1</v>
      </c>
      <c r="CK24" s="6">
        <f>SUM(BS24:CJ24)</f>
        <v>1</v>
      </c>
      <c r="CL24" s="6" t="s">
        <v>1837</v>
      </c>
      <c r="CO24" s="6">
        <v>1</v>
      </c>
      <c r="CP24" s="6">
        <v>1</v>
      </c>
      <c r="CQ24" s="6" t="s">
        <v>2818</v>
      </c>
      <c r="CR24" s="6" t="s">
        <v>2685</v>
      </c>
      <c r="CS24" s="6">
        <v>1</v>
      </c>
      <c r="CV24" s="6">
        <v>1</v>
      </c>
      <c r="CW24" s="6">
        <v>1</v>
      </c>
      <c r="DA24" s="5"/>
      <c r="EA24" s="6" t="s">
        <v>2851</v>
      </c>
      <c r="EB24" s="6">
        <v>1</v>
      </c>
      <c r="EC24" s="6">
        <v>1</v>
      </c>
      <c r="EE24" s="6">
        <v>1</v>
      </c>
      <c r="EH24" s="16"/>
      <c r="EI24" s="16"/>
      <c r="EJ24" s="16"/>
      <c r="EK24" s="16"/>
      <c r="EL24" s="16"/>
      <c r="EM24" s="16"/>
      <c r="EN24" s="16"/>
      <c r="EO24" s="16"/>
      <c r="EP24" s="16"/>
      <c r="EQ24" s="16"/>
      <c r="ES24" s="16"/>
      <c r="ET24" s="16"/>
      <c r="EU24" s="6">
        <f>SUM(EE24:ET24,EB24:EC24)</f>
        <v>3</v>
      </c>
      <c r="EV24" s="6" t="s">
        <v>912</v>
      </c>
      <c r="EW24" s="6"/>
      <c r="EX24" s="6">
        <v>1</v>
      </c>
      <c r="EY24" s="6"/>
      <c r="EZ24" s="6"/>
      <c r="FA24" s="6"/>
      <c r="FB24" s="6"/>
      <c r="FI24" s="16"/>
      <c r="FJ24" s="6" t="s">
        <v>2058</v>
      </c>
      <c r="GB24" s="16"/>
      <c r="GQ24" s="16"/>
      <c r="GR24" s="16"/>
      <c r="GS24" s="16"/>
      <c r="GT24" s="16"/>
      <c r="GU24" s="16"/>
      <c r="GV24" s="16"/>
      <c r="GW24" s="16"/>
      <c r="GX24" s="16"/>
      <c r="GY24" s="16"/>
      <c r="GZ24" s="16"/>
      <c r="HA24" s="16"/>
      <c r="HB24" s="16"/>
      <c r="HC24" s="16"/>
      <c r="HD24" s="6">
        <f>SUM(GU24:HC24)</f>
        <v>0</v>
      </c>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H24" s="16"/>
      <c r="JJ24" s="16"/>
      <c r="JK24" s="16"/>
      <c r="JN24" s="16"/>
      <c r="JO24" s="16"/>
      <c r="JP24" s="16"/>
      <c r="JQ24" s="16"/>
      <c r="JV24" s="16"/>
      <c r="JW24" s="16"/>
      <c r="JX24" s="16"/>
      <c r="KC24" s="16"/>
      <c r="KG24" s="16"/>
      <c r="KV24" s="16"/>
      <c r="KW24" s="5"/>
      <c r="KX24" s="5">
        <v>1</v>
      </c>
      <c r="KY24" s="5"/>
      <c r="KZ24" s="5"/>
      <c r="LA24" s="5"/>
      <c r="LB24" s="5"/>
      <c r="LC24" s="5"/>
      <c r="LD24" s="5"/>
      <c r="LE24" s="5"/>
      <c r="LF24" s="5">
        <f>SUM(KW24:LE24)</f>
        <v>1</v>
      </c>
      <c r="LG24" s="6">
        <v>2</v>
      </c>
      <c r="LI24" s="21">
        <v>28</v>
      </c>
      <c r="LJ24" s="48">
        <v>1</v>
      </c>
      <c r="LK24" s="16">
        <v>18</v>
      </c>
      <c r="LL24" s="6">
        <v>25</v>
      </c>
      <c r="LM24" s="6">
        <v>38</v>
      </c>
      <c r="LS24" s="16"/>
      <c r="LT24" s="16"/>
      <c r="LU24" s="16"/>
      <c r="LV24" s="16"/>
      <c r="LW24" s="16"/>
      <c r="MJ24" s="16"/>
    </row>
    <row r="25" spans="1:355" ht="15" customHeight="1">
      <c r="A25" s="5">
        <v>2017</v>
      </c>
      <c r="B25" s="6" t="s">
        <v>99</v>
      </c>
      <c r="C25" s="6" t="s">
        <v>2634</v>
      </c>
      <c r="D25" s="6" t="s">
        <v>100</v>
      </c>
      <c r="E25" s="1" t="s">
        <v>101</v>
      </c>
      <c r="F25" s="1" t="s">
        <v>102</v>
      </c>
      <c r="G25" s="3" t="s">
        <v>103</v>
      </c>
      <c r="H25" s="4" t="s">
        <v>104</v>
      </c>
      <c r="I25" s="7">
        <v>43009</v>
      </c>
      <c r="J25" s="6" t="s">
        <v>855</v>
      </c>
      <c r="K25" s="6" t="s">
        <v>0</v>
      </c>
      <c r="L25" s="6" t="s">
        <v>105</v>
      </c>
      <c r="M25" s="6" t="s">
        <v>106</v>
      </c>
      <c r="N25" s="6">
        <v>28817322</v>
      </c>
      <c r="O25" s="6" t="s">
        <v>843</v>
      </c>
      <c r="P25" s="6" t="s">
        <v>3236</v>
      </c>
      <c r="R25" s="5" t="s">
        <v>1776</v>
      </c>
      <c r="S25" s="5">
        <v>3141</v>
      </c>
      <c r="T25" s="5"/>
      <c r="U25" s="5" t="s">
        <v>852</v>
      </c>
      <c r="V25" s="5">
        <v>2</v>
      </c>
      <c r="W25" s="39" t="s">
        <v>2903</v>
      </c>
      <c r="X25" s="35" t="s">
        <v>2319</v>
      </c>
      <c r="Y25" s="18" t="s">
        <v>2744</v>
      </c>
      <c r="Z25" s="18" t="s">
        <v>2744</v>
      </c>
      <c r="AC25" s="47" t="s">
        <v>999</v>
      </c>
      <c r="AD25" s="47" t="s">
        <v>999</v>
      </c>
      <c r="AE25" s="6" t="s">
        <v>2825</v>
      </c>
      <c r="AF25" s="16" t="s">
        <v>2836</v>
      </c>
      <c r="AG25" s="6" t="s">
        <v>854</v>
      </c>
      <c r="AU25" s="16">
        <f>SUM(AH25:AT25)</f>
        <v>0</v>
      </c>
      <c r="AV25" s="16"/>
      <c r="AX25" s="16"/>
      <c r="AY25" s="16"/>
      <c r="AZ25" s="16"/>
      <c r="BA25" s="16"/>
      <c r="BB25" s="16"/>
      <c r="BC25" s="16"/>
      <c r="BD25" s="16"/>
      <c r="BE25" s="16"/>
      <c r="BF25" s="16"/>
      <c r="BG25" s="16"/>
      <c r="BH25" s="16"/>
      <c r="BI25" s="16"/>
      <c r="BJ25" s="16"/>
      <c r="BK25" s="16"/>
      <c r="BL25" s="16"/>
      <c r="BM25" s="16"/>
      <c r="BN25" s="16"/>
      <c r="BO25" s="16"/>
      <c r="BP25" s="16"/>
      <c r="BQ25" s="16">
        <v>1</v>
      </c>
      <c r="CL25" s="6" t="s">
        <v>833</v>
      </c>
      <c r="CP25" s="16"/>
      <c r="CQ25" s="16" t="s">
        <v>2817</v>
      </c>
      <c r="CR25" s="6" t="s">
        <v>2729</v>
      </c>
      <c r="DA25" s="5"/>
      <c r="EA25" s="6" t="s">
        <v>854</v>
      </c>
      <c r="EU25" s="6">
        <v>0</v>
      </c>
      <c r="EV25" s="16" t="s">
        <v>3481</v>
      </c>
      <c r="EW25" s="6"/>
      <c r="EX25" s="6"/>
      <c r="EY25" s="6">
        <v>1</v>
      </c>
      <c r="EZ25" s="6"/>
      <c r="FA25" s="6"/>
      <c r="FB25" s="6"/>
      <c r="FJ25" s="6"/>
      <c r="FX25" s="16"/>
      <c r="HF25" s="16"/>
      <c r="HG25" s="16"/>
      <c r="HH25" s="16"/>
      <c r="HI25" s="16"/>
      <c r="HJ25" s="16"/>
      <c r="HK25" s="16"/>
      <c r="HL25" s="16"/>
      <c r="HM25" s="16"/>
      <c r="HN25" s="16"/>
      <c r="HS25" s="16"/>
      <c r="KC25" s="16"/>
      <c r="KG25" s="16"/>
      <c r="KH25" s="16"/>
      <c r="KV25" s="16"/>
      <c r="KW25" s="5"/>
      <c r="KX25" s="5">
        <v>1</v>
      </c>
      <c r="KY25" s="5"/>
      <c r="KZ25" s="5"/>
      <c r="LA25" s="5"/>
      <c r="LB25" s="5"/>
      <c r="LC25" s="5"/>
      <c r="LD25" s="5"/>
      <c r="LE25" s="5"/>
      <c r="LF25" s="5">
        <f>SUM(KW25:LE25)</f>
        <v>1</v>
      </c>
      <c r="LG25" s="6">
        <v>21</v>
      </c>
      <c r="LI25" s="21">
        <v>223</v>
      </c>
      <c r="LJ25" s="48">
        <v>10.5</v>
      </c>
      <c r="LK25" s="16">
        <v>19</v>
      </c>
      <c r="LL25" s="6">
        <v>15</v>
      </c>
      <c r="LM25" s="6">
        <v>20</v>
      </c>
      <c r="LN25" s="16"/>
      <c r="LO25" s="16"/>
      <c r="ME25" s="16"/>
      <c r="MF25" s="16"/>
      <c r="MG25" s="16"/>
      <c r="MH25" s="16"/>
      <c r="MI25" s="16"/>
    </row>
    <row r="26" spans="1:355" ht="15" customHeight="1">
      <c r="A26" s="5">
        <v>2017</v>
      </c>
      <c r="B26" s="6" t="s">
        <v>92</v>
      </c>
      <c r="C26" s="6" t="s">
        <v>2671</v>
      </c>
      <c r="D26" s="6" t="s">
        <v>93</v>
      </c>
      <c r="E26" s="1" t="s">
        <v>94</v>
      </c>
      <c r="F26" s="1" t="s">
        <v>95</v>
      </c>
      <c r="G26" s="3" t="s">
        <v>40</v>
      </c>
      <c r="H26" s="4" t="s">
        <v>96</v>
      </c>
      <c r="I26" s="7">
        <v>43070</v>
      </c>
      <c r="J26" s="6" t="s">
        <v>850</v>
      </c>
      <c r="K26" s="6" t="s">
        <v>0</v>
      </c>
      <c r="L26" s="6" t="s">
        <v>97</v>
      </c>
      <c r="M26" s="6" t="s">
        <v>98</v>
      </c>
      <c r="O26" s="6" t="s">
        <v>847</v>
      </c>
      <c r="P26" s="6" t="s">
        <v>3237</v>
      </c>
      <c r="R26" s="5" t="s">
        <v>846</v>
      </c>
      <c r="S26" s="5">
        <v>11</v>
      </c>
      <c r="T26" s="5"/>
      <c r="U26" s="5" t="s">
        <v>799</v>
      </c>
      <c r="V26" s="5">
        <v>20</v>
      </c>
      <c r="W26" s="35" t="s">
        <v>849</v>
      </c>
      <c r="X26" s="35" t="s">
        <v>2325</v>
      </c>
      <c r="Y26" s="57" t="s">
        <v>2772</v>
      </c>
      <c r="Z26" s="8" t="s">
        <v>1929</v>
      </c>
      <c r="AC26" s="47" t="s">
        <v>999</v>
      </c>
      <c r="AD26" s="47" t="s">
        <v>999</v>
      </c>
      <c r="AE26" s="6" t="s">
        <v>3334</v>
      </c>
      <c r="AF26" s="6" t="s">
        <v>2833</v>
      </c>
      <c r="AG26" s="6" t="s">
        <v>848</v>
      </c>
      <c r="AJ26" s="16">
        <v>1</v>
      </c>
      <c r="AL26" s="6">
        <v>1</v>
      </c>
      <c r="AU26" s="16">
        <f>SUM(AH26:AT26)</f>
        <v>2</v>
      </c>
      <c r="AV26" s="16">
        <v>1</v>
      </c>
      <c r="AW26" s="6" t="s">
        <v>1812</v>
      </c>
      <c r="AX26" s="16"/>
      <c r="AY26" s="16"/>
      <c r="AZ26" s="16"/>
      <c r="BA26" s="16"/>
      <c r="BB26" s="16"/>
      <c r="BC26" s="16"/>
      <c r="BD26" s="16"/>
      <c r="BE26" s="16"/>
      <c r="BF26" s="16"/>
      <c r="BG26" s="16"/>
      <c r="BH26" s="16"/>
      <c r="BI26" s="16"/>
      <c r="BJ26" s="16"/>
      <c r="BK26" s="16"/>
      <c r="BL26" s="16"/>
      <c r="BM26" s="16"/>
      <c r="BN26" s="16"/>
      <c r="BO26" s="16"/>
      <c r="BP26" s="16"/>
      <c r="BQ26" s="16"/>
      <c r="CL26" s="6" t="s">
        <v>2464</v>
      </c>
      <c r="CP26" s="16"/>
      <c r="CQ26" s="6" t="s">
        <v>2818</v>
      </c>
      <c r="CR26" s="6" t="s">
        <v>2692</v>
      </c>
      <c r="CZ26" s="14"/>
      <c r="DA26" s="11"/>
      <c r="DL26" s="6">
        <v>1</v>
      </c>
      <c r="DQ26" s="6">
        <v>1</v>
      </c>
      <c r="EA26" s="6" t="s">
        <v>858</v>
      </c>
      <c r="EU26" s="6">
        <v>0</v>
      </c>
      <c r="EV26" s="6" t="s">
        <v>3448</v>
      </c>
      <c r="EW26" s="6"/>
      <c r="EX26" s="6"/>
      <c r="EY26" s="6"/>
      <c r="EZ26" s="6"/>
      <c r="FA26" s="6"/>
      <c r="FB26" s="6"/>
      <c r="FE26" s="6">
        <v>1</v>
      </c>
      <c r="FI26" s="14" t="s">
        <v>2060</v>
      </c>
      <c r="FJ26" s="6" t="s">
        <v>2059</v>
      </c>
      <c r="GQ26" s="16"/>
      <c r="GR26" s="16"/>
      <c r="GS26" s="16"/>
      <c r="GT26" s="16"/>
      <c r="GU26" s="16"/>
      <c r="GV26" s="16"/>
      <c r="GW26" s="16"/>
      <c r="GX26" s="16"/>
      <c r="GY26" s="16"/>
      <c r="GZ26" s="16"/>
      <c r="HA26" s="16"/>
      <c r="HB26" s="16"/>
      <c r="HC26" s="16"/>
      <c r="JI26" s="16"/>
      <c r="JS26" s="16"/>
      <c r="JU26" s="16"/>
      <c r="JY26" s="16"/>
      <c r="JZ26" s="16"/>
      <c r="KA26" s="16"/>
      <c r="KB26" s="16"/>
      <c r="KV26" s="16"/>
      <c r="KW26" s="5">
        <v>1</v>
      </c>
      <c r="KX26" s="5"/>
      <c r="KY26" s="5">
        <v>1</v>
      </c>
      <c r="KZ26" s="5"/>
      <c r="LA26" s="5"/>
      <c r="LB26" s="5"/>
      <c r="LC26" s="5"/>
      <c r="LD26" s="5"/>
      <c r="LE26" s="5"/>
      <c r="LF26" s="5">
        <f>SUM(KW26:LE26)</f>
        <v>2</v>
      </c>
      <c r="LG26" s="6">
        <v>0</v>
      </c>
      <c r="LI26" s="21">
        <v>109</v>
      </c>
      <c r="LJ26" s="48">
        <v>0</v>
      </c>
      <c r="LK26" s="16">
        <v>20</v>
      </c>
      <c r="LL26" s="6">
        <v>14</v>
      </c>
      <c r="LM26" s="6">
        <v>19</v>
      </c>
      <c r="LN26" s="16"/>
      <c r="LO26" s="16"/>
      <c r="LP26" s="16"/>
      <c r="LQ26" s="16"/>
      <c r="MK26" s="16"/>
    </row>
    <row r="27" spans="1:355" ht="15" customHeight="1">
      <c r="A27" s="5">
        <v>2017</v>
      </c>
      <c r="B27" s="6" t="s">
        <v>120</v>
      </c>
      <c r="C27" s="54" t="s">
        <v>2526</v>
      </c>
      <c r="D27" s="6" t="s">
        <v>121</v>
      </c>
      <c r="E27" s="1" t="s">
        <v>122</v>
      </c>
      <c r="F27" s="1" t="s">
        <v>123</v>
      </c>
      <c r="G27" s="2" t="s">
        <v>12</v>
      </c>
      <c r="H27" s="4" t="s">
        <v>124</v>
      </c>
      <c r="I27" s="7">
        <v>42979</v>
      </c>
      <c r="J27" s="6" t="s">
        <v>865</v>
      </c>
      <c r="K27" s="6" t="s">
        <v>0</v>
      </c>
      <c r="L27" s="6" t="s">
        <v>125</v>
      </c>
      <c r="M27" s="6" t="s">
        <v>126</v>
      </c>
      <c r="O27" s="6" t="s">
        <v>1998</v>
      </c>
      <c r="P27" s="6" t="s">
        <v>797</v>
      </c>
      <c r="Q27" s="6">
        <v>1</v>
      </c>
      <c r="R27" s="5" t="s">
        <v>864</v>
      </c>
      <c r="S27" s="5">
        <v>132</v>
      </c>
      <c r="T27" s="5"/>
      <c r="U27" s="5" t="s">
        <v>799</v>
      </c>
      <c r="V27" s="5">
        <v>30</v>
      </c>
      <c r="W27" s="35" t="s">
        <v>2867</v>
      </c>
      <c r="X27" s="35" t="s">
        <v>2866</v>
      </c>
      <c r="Y27" s="5">
        <v>1</v>
      </c>
      <c r="Z27" s="5">
        <v>1</v>
      </c>
      <c r="AC27" s="47" t="s">
        <v>999</v>
      </c>
      <c r="AD27" s="47" t="s">
        <v>999</v>
      </c>
      <c r="AE27" s="6" t="s">
        <v>3263</v>
      </c>
      <c r="AF27" s="6" t="s">
        <v>2833</v>
      </c>
      <c r="AG27" s="6" t="s">
        <v>806</v>
      </c>
      <c r="AL27" s="6">
        <v>1</v>
      </c>
      <c r="AU27" s="16">
        <f>SUM(AH27:AT27)</f>
        <v>1</v>
      </c>
      <c r="AV27" s="16">
        <v>1</v>
      </c>
      <c r="AW27" s="6" t="s">
        <v>1814</v>
      </c>
      <c r="AX27" s="16"/>
      <c r="AY27" s="16"/>
      <c r="AZ27" s="16"/>
      <c r="BA27" s="16"/>
      <c r="BB27" s="16"/>
      <c r="BC27" s="16"/>
      <c r="BD27" s="16"/>
      <c r="BE27" s="16"/>
      <c r="BF27" s="16"/>
      <c r="BG27" s="16"/>
      <c r="BH27" s="16"/>
      <c r="BI27" s="16"/>
      <c r="BJ27" s="16"/>
      <c r="BK27" s="16"/>
      <c r="BL27" s="16"/>
      <c r="BM27" s="16"/>
      <c r="BN27" s="16"/>
      <c r="BO27" s="16"/>
      <c r="BP27" s="16"/>
      <c r="BQ27" s="16"/>
      <c r="BR27" s="6">
        <v>1</v>
      </c>
      <c r="BS27" s="6">
        <v>1</v>
      </c>
      <c r="CK27" s="6">
        <f>SUM(BS27:CJ27)</f>
        <v>1</v>
      </c>
      <c r="CL27" s="6" t="s">
        <v>3216</v>
      </c>
      <c r="CO27" s="6">
        <v>1</v>
      </c>
      <c r="CP27" s="6">
        <v>1</v>
      </c>
      <c r="CQ27" s="6" t="s">
        <v>2818</v>
      </c>
      <c r="CR27" s="6" t="s">
        <v>2685</v>
      </c>
      <c r="CS27" s="6">
        <v>1</v>
      </c>
      <c r="CV27" s="6">
        <v>1</v>
      </c>
      <c r="CW27" s="6">
        <v>1</v>
      </c>
      <c r="CZ27" s="14"/>
      <c r="DA27" s="11"/>
      <c r="DB27" s="6">
        <v>1</v>
      </c>
      <c r="DC27" s="6">
        <v>1</v>
      </c>
      <c r="DL27" s="6">
        <v>1</v>
      </c>
      <c r="DN27" s="6">
        <v>1</v>
      </c>
      <c r="EA27" s="6" t="s">
        <v>3487</v>
      </c>
      <c r="EJ27" s="6">
        <v>1</v>
      </c>
      <c r="EU27" s="6">
        <v>1</v>
      </c>
      <c r="EV27" s="6" t="s">
        <v>3465</v>
      </c>
      <c r="EW27" s="6"/>
      <c r="EX27" s="6"/>
      <c r="EY27" s="6"/>
      <c r="EZ27" s="6"/>
      <c r="FA27" s="6"/>
      <c r="FB27" s="6"/>
      <c r="FE27" s="6">
        <v>1</v>
      </c>
      <c r="FI27" s="14" t="s">
        <v>1816</v>
      </c>
      <c r="FJ27" s="6" t="s">
        <v>2062</v>
      </c>
      <c r="FK27" s="30">
        <v>1</v>
      </c>
      <c r="FL27" s="30">
        <v>1</v>
      </c>
      <c r="FM27" s="30"/>
      <c r="FN27" s="30">
        <v>1</v>
      </c>
      <c r="FO27" s="30"/>
      <c r="FP27" s="30"/>
      <c r="FQ27" s="30"/>
      <c r="FR27" s="30">
        <v>1</v>
      </c>
      <c r="FS27" s="30"/>
      <c r="FT27" s="30"/>
      <c r="FU27" s="30"/>
      <c r="FV27" s="30"/>
      <c r="FW27" s="30"/>
      <c r="FX27" s="30"/>
      <c r="FY27" s="30"/>
      <c r="FZ27" s="30"/>
      <c r="GA27" s="30"/>
      <c r="GB27" s="31"/>
      <c r="GC27" s="31"/>
      <c r="GD27" s="31"/>
      <c r="GE27" s="31"/>
      <c r="GF27" s="30"/>
      <c r="GG27" s="30"/>
      <c r="GH27" s="30"/>
      <c r="GI27" s="30"/>
      <c r="GJ27" s="30"/>
      <c r="GK27" s="30"/>
      <c r="GL27" s="30">
        <v>1</v>
      </c>
      <c r="GM27" s="30"/>
      <c r="GN27" s="30"/>
      <c r="GO27" s="30"/>
      <c r="GP27" s="30"/>
      <c r="GQ27" s="30"/>
      <c r="GR27" s="30">
        <v>1</v>
      </c>
      <c r="GS27" s="30"/>
      <c r="GT27" s="30"/>
      <c r="GU27" s="30"/>
      <c r="GV27" s="30"/>
      <c r="GW27" s="30"/>
      <c r="GX27" s="30"/>
      <c r="GY27" s="30"/>
      <c r="GZ27" s="30"/>
      <c r="HA27" s="30"/>
      <c r="HB27" s="30"/>
      <c r="HC27" s="30"/>
      <c r="HD27" s="6">
        <f>SUM(GU27:HC27)</f>
        <v>0</v>
      </c>
      <c r="HE27" s="31"/>
      <c r="HF27" s="30"/>
      <c r="HG27" s="30"/>
      <c r="HH27" s="30"/>
      <c r="HI27" s="30"/>
      <c r="HJ27" s="30"/>
      <c r="HK27" s="30"/>
      <c r="HL27" s="30"/>
      <c r="HM27" s="30"/>
      <c r="HN27" s="30"/>
      <c r="HO27" s="31"/>
      <c r="HP27" s="31"/>
      <c r="HQ27" s="31"/>
      <c r="HR27" s="31"/>
      <c r="HS27" s="30"/>
      <c r="HT27" s="31"/>
      <c r="HU27" s="31"/>
      <c r="HV27" s="31"/>
      <c r="HW27" s="31"/>
      <c r="HX27" s="31"/>
      <c r="HY27" s="31"/>
      <c r="HZ27" s="31"/>
      <c r="IA27" s="31"/>
      <c r="IB27" s="31"/>
      <c r="IC27" s="31"/>
      <c r="ID27" s="31"/>
      <c r="IE27" s="31"/>
      <c r="IF27" s="31"/>
      <c r="IG27" s="31">
        <v>1</v>
      </c>
      <c r="IH27" s="31"/>
      <c r="II27" s="31"/>
      <c r="IJ27" s="31"/>
      <c r="IK27" s="31"/>
      <c r="IL27" s="31"/>
      <c r="IM27" s="31"/>
      <c r="IN27" s="31"/>
      <c r="IO27" s="31"/>
      <c r="IP27" s="31"/>
      <c r="IQ27" s="31"/>
      <c r="IR27" s="31"/>
      <c r="IS27" s="31"/>
      <c r="IT27" s="31"/>
      <c r="IU27" s="31"/>
      <c r="IV27" s="31"/>
      <c r="IW27" s="31"/>
      <c r="IX27" s="31"/>
      <c r="IY27" s="31"/>
      <c r="IZ27" s="31"/>
      <c r="JA27" s="31"/>
      <c r="JB27" s="31"/>
      <c r="JC27" s="31"/>
      <c r="JD27" s="31"/>
      <c r="JE27" s="31"/>
      <c r="JF27" s="31"/>
      <c r="JG27" s="31"/>
      <c r="JH27" s="31"/>
      <c r="JI27" s="30"/>
      <c r="JJ27" s="31"/>
      <c r="JK27" s="31"/>
      <c r="JL27" s="31"/>
      <c r="JM27" s="31"/>
      <c r="JN27" s="31"/>
      <c r="JO27" s="31"/>
      <c r="JP27" s="31">
        <v>1</v>
      </c>
      <c r="JQ27" s="31"/>
      <c r="JR27" s="30"/>
      <c r="JS27" s="30"/>
      <c r="JT27" s="30"/>
      <c r="JU27" s="30"/>
      <c r="JV27" s="31"/>
      <c r="JW27" s="31"/>
      <c r="JX27" s="31"/>
      <c r="JY27" s="30"/>
      <c r="JZ27" s="30"/>
      <c r="KA27" s="30"/>
      <c r="KB27" s="30"/>
      <c r="KC27" s="31"/>
      <c r="KD27" s="30"/>
      <c r="KE27" s="30"/>
      <c r="KF27" s="30"/>
      <c r="KG27" s="30"/>
      <c r="KH27" s="30"/>
      <c r="KI27" s="30"/>
      <c r="KJ27" s="30"/>
      <c r="KK27" s="30"/>
      <c r="KL27" s="30"/>
      <c r="KM27" s="30"/>
      <c r="KN27" s="30"/>
      <c r="KO27" s="30"/>
      <c r="KP27" s="30"/>
      <c r="KQ27" s="30"/>
      <c r="KR27" s="30"/>
      <c r="KS27" s="30"/>
      <c r="KT27" s="30"/>
      <c r="KU27" s="30"/>
      <c r="KV27" s="16">
        <f>SUM(FK27:KU27)</f>
        <v>8</v>
      </c>
      <c r="KW27" s="5">
        <v>1</v>
      </c>
      <c r="KX27" s="5"/>
      <c r="KY27" s="5"/>
      <c r="KZ27" s="5"/>
      <c r="LA27" s="5"/>
      <c r="LB27" s="5">
        <v>1</v>
      </c>
      <c r="LC27" s="5"/>
      <c r="LD27" s="5"/>
      <c r="LE27" s="5"/>
      <c r="LF27" s="5">
        <f>SUM(KW27:LE27)</f>
        <v>2</v>
      </c>
      <c r="LG27" s="6">
        <v>1</v>
      </c>
      <c r="LI27" s="21">
        <v>29</v>
      </c>
      <c r="LJ27" s="48">
        <v>0.5</v>
      </c>
      <c r="LK27" s="16">
        <v>21</v>
      </c>
      <c r="LL27" s="6">
        <v>18</v>
      </c>
      <c r="LM27" s="6">
        <v>23</v>
      </c>
      <c r="LX27" s="16"/>
      <c r="LY27" s="16"/>
      <c r="LZ27" s="16"/>
      <c r="ML27" s="16"/>
      <c r="MM27" s="16"/>
      <c r="MN27" s="16"/>
    </row>
    <row r="28" spans="1:355" ht="15" customHeight="1">
      <c r="A28" s="5">
        <v>2017</v>
      </c>
      <c r="B28" s="6" t="s">
        <v>158</v>
      </c>
      <c r="C28" s="6" t="s">
        <v>2612</v>
      </c>
      <c r="D28" s="1" t="s">
        <v>884</v>
      </c>
      <c r="E28" s="1" t="s">
        <v>159</v>
      </c>
      <c r="F28" s="1" t="s">
        <v>88</v>
      </c>
      <c r="G28" s="3" t="s">
        <v>40</v>
      </c>
      <c r="H28" s="4" t="s">
        <v>160</v>
      </c>
      <c r="I28" s="8">
        <v>2017</v>
      </c>
      <c r="J28" s="6" t="s">
        <v>904</v>
      </c>
      <c r="K28" s="6" t="s">
        <v>0</v>
      </c>
      <c r="M28" s="6" t="s">
        <v>161</v>
      </c>
      <c r="O28" s="37" t="s">
        <v>900</v>
      </c>
      <c r="P28" s="6" t="s">
        <v>797</v>
      </c>
      <c r="Q28" s="6">
        <v>1</v>
      </c>
      <c r="R28" s="5" t="s">
        <v>902</v>
      </c>
      <c r="S28" s="5" t="s">
        <v>901</v>
      </c>
      <c r="T28" s="5"/>
      <c r="U28" s="5" t="s">
        <v>799</v>
      </c>
      <c r="V28" s="5">
        <v>14</v>
      </c>
      <c r="W28" s="35" t="s">
        <v>2748</v>
      </c>
      <c r="X28" s="35" t="s">
        <v>903</v>
      </c>
      <c r="Y28" s="5">
        <v>0</v>
      </c>
      <c r="Z28" s="5">
        <v>0</v>
      </c>
      <c r="AC28" s="47" t="s">
        <v>999</v>
      </c>
      <c r="AD28" s="47" t="s">
        <v>999</v>
      </c>
      <c r="AE28" s="6" t="s">
        <v>3294</v>
      </c>
      <c r="AF28" s="6" t="s">
        <v>2833</v>
      </c>
      <c r="AG28" s="6" t="s">
        <v>899</v>
      </c>
      <c r="AM28" s="6">
        <v>1</v>
      </c>
      <c r="AU28" s="16">
        <f>SUM(AH28:AT28)</f>
        <v>1</v>
      </c>
      <c r="AV28" s="16">
        <v>1</v>
      </c>
      <c r="AW28" s="6" t="s">
        <v>2028</v>
      </c>
      <c r="AX28" s="16"/>
      <c r="AY28" s="16"/>
      <c r="AZ28" s="16"/>
      <c r="BA28" s="16"/>
      <c r="BB28" s="16"/>
      <c r="BC28" s="16"/>
      <c r="BD28" s="16"/>
      <c r="BE28" s="16"/>
      <c r="BF28" s="16"/>
      <c r="BG28" s="16"/>
      <c r="BH28" s="16"/>
      <c r="BI28" s="16"/>
      <c r="BJ28" s="16"/>
      <c r="BK28" s="16"/>
      <c r="BL28" s="16"/>
      <c r="BM28" s="16"/>
      <c r="BN28" s="16"/>
      <c r="BO28" s="16"/>
      <c r="BP28" s="16"/>
      <c r="BQ28" s="16"/>
      <c r="BR28" s="6">
        <v>1</v>
      </c>
      <c r="BY28" s="6">
        <v>1</v>
      </c>
      <c r="CK28" s="6">
        <f>SUM(BS28:CJ28)</f>
        <v>1</v>
      </c>
      <c r="CL28" s="6" t="s">
        <v>1918</v>
      </c>
      <c r="CQ28" s="16" t="s">
        <v>2816</v>
      </c>
      <c r="CR28" s="6" t="s">
        <v>2735</v>
      </c>
      <c r="CV28" s="6">
        <v>1</v>
      </c>
      <c r="CW28" s="6">
        <v>1</v>
      </c>
      <c r="DA28" s="5"/>
      <c r="EA28" s="6" t="s">
        <v>809</v>
      </c>
      <c r="EB28" s="16">
        <v>1</v>
      </c>
      <c r="EU28" s="6">
        <v>1</v>
      </c>
      <c r="EV28" s="6" t="s">
        <v>3455</v>
      </c>
      <c r="EW28" s="6"/>
      <c r="EX28" s="6"/>
      <c r="EY28" s="6"/>
      <c r="EZ28" s="6"/>
      <c r="FA28" s="6"/>
      <c r="FB28" s="6"/>
      <c r="FE28" s="6">
        <v>1</v>
      </c>
      <c r="FJ28" s="6" t="s">
        <v>2061</v>
      </c>
      <c r="FK28" s="30"/>
      <c r="FL28" s="30"/>
      <c r="FM28" s="30"/>
      <c r="FN28" s="30"/>
      <c r="FO28" s="30"/>
      <c r="FP28" s="30"/>
      <c r="FQ28" s="30"/>
      <c r="FR28" s="30"/>
      <c r="FS28" s="30"/>
      <c r="FT28" s="30"/>
      <c r="FU28" s="30"/>
      <c r="FV28" s="30"/>
      <c r="FW28" s="30"/>
      <c r="FX28" s="30"/>
      <c r="FY28" s="30"/>
      <c r="FZ28" s="30"/>
      <c r="GA28" s="30"/>
      <c r="GB28" s="31"/>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E28" s="30"/>
      <c r="HF28" s="30"/>
      <c r="HG28" s="30"/>
      <c r="HH28" s="30"/>
      <c r="HI28" s="30"/>
      <c r="HJ28" s="30"/>
      <c r="HK28" s="30"/>
      <c r="HL28" s="30"/>
      <c r="HM28" s="30"/>
      <c r="HN28" s="30"/>
      <c r="HO28" s="30"/>
      <c r="HP28" s="30"/>
      <c r="HQ28" s="30"/>
      <c r="HR28" s="30"/>
      <c r="HS28" s="30"/>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31"/>
      <c r="IZ28" s="31"/>
      <c r="JA28" s="31"/>
      <c r="JB28" s="31"/>
      <c r="JC28" s="31"/>
      <c r="JD28" s="31"/>
      <c r="JE28" s="30"/>
      <c r="JF28" s="30"/>
      <c r="JG28" s="30"/>
      <c r="JH28" s="31"/>
      <c r="JI28" s="30"/>
      <c r="JJ28" s="31"/>
      <c r="JK28" s="31"/>
      <c r="JL28" s="30"/>
      <c r="JM28" s="30"/>
      <c r="JN28" s="31"/>
      <c r="JO28" s="31"/>
      <c r="JP28" s="31"/>
      <c r="JQ28" s="31"/>
      <c r="JR28" s="30"/>
      <c r="JS28" s="30"/>
      <c r="JT28" s="30"/>
      <c r="JU28" s="30"/>
      <c r="JV28" s="31"/>
      <c r="JW28" s="31"/>
      <c r="JX28" s="31"/>
      <c r="JY28" s="30"/>
      <c r="JZ28" s="30"/>
      <c r="KA28" s="30"/>
      <c r="KB28" s="30"/>
      <c r="KC28" s="31"/>
      <c r="KD28" s="30"/>
      <c r="KE28" s="30"/>
      <c r="KF28" s="30"/>
      <c r="KG28" s="30"/>
      <c r="KH28" s="30"/>
      <c r="KI28" s="30"/>
      <c r="KJ28" s="30"/>
      <c r="KK28" s="30"/>
      <c r="KL28" s="30"/>
      <c r="KM28" s="30"/>
      <c r="KN28" s="30"/>
      <c r="KO28" s="30"/>
      <c r="KP28" s="30"/>
      <c r="KQ28" s="30"/>
      <c r="KR28" s="30"/>
      <c r="KS28" s="30"/>
      <c r="KT28" s="30"/>
      <c r="KU28" s="30"/>
      <c r="KV28" s="16"/>
      <c r="KW28" s="5"/>
      <c r="KX28" s="5"/>
      <c r="KY28" s="5"/>
      <c r="KZ28" s="5">
        <v>1</v>
      </c>
      <c r="LA28" s="5">
        <v>1</v>
      </c>
      <c r="LB28" s="5"/>
      <c r="LC28" s="5"/>
      <c r="LD28" s="5"/>
      <c r="LE28" s="5"/>
      <c r="LF28" s="5">
        <f>SUM(KW28:LE28)</f>
        <v>2</v>
      </c>
      <c r="LG28" s="6">
        <v>0</v>
      </c>
      <c r="LI28" s="21">
        <v>13</v>
      </c>
      <c r="LJ28" s="48">
        <v>0</v>
      </c>
      <c r="LK28" s="16">
        <v>22</v>
      </c>
      <c r="LL28" s="6">
        <v>24</v>
      </c>
      <c r="LM28" s="6">
        <v>37</v>
      </c>
      <c r="LP28" s="16"/>
      <c r="LQ28" s="16"/>
      <c r="LX28" s="16"/>
      <c r="LY28" s="16"/>
      <c r="LZ28" s="16"/>
      <c r="MA28" s="16"/>
      <c r="MJ28" s="16"/>
      <c r="MK28" s="16"/>
      <c r="MQ28" s="16"/>
    </row>
    <row r="29" spans="1:355" ht="15" customHeight="1">
      <c r="A29" s="5">
        <v>2017</v>
      </c>
      <c r="B29" s="6" t="s">
        <v>1952</v>
      </c>
      <c r="C29" s="6" t="s">
        <v>2649</v>
      </c>
      <c r="D29" s="6" t="s">
        <v>139</v>
      </c>
      <c r="E29" s="1" t="s">
        <v>140</v>
      </c>
      <c r="F29" s="1" t="s">
        <v>141</v>
      </c>
      <c r="G29" s="3" t="s">
        <v>40</v>
      </c>
      <c r="H29" s="4" t="s">
        <v>142</v>
      </c>
      <c r="I29" s="7">
        <v>42795</v>
      </c>
      <c r="J29" s="6" t="s">
        <v>876</v>
      </c>
      <c r="K29" s="6" t="s">
        <v>0</v>
      </c>
      <c r="L29" s="6" t="s">
        <v>143</v>
      </c>
      <c r="M29" s="6" t="s">
        <v>144</v>
      </c>
      <c r="N29" s="6">
        <v>28152652</v>
      </c>
      <c r="O29" s="6" t="s">
        <v>870</v>
      </c>
      <c r="P29" s="6" t="s">
        <v>1993</v>
      </c>
      <c r="R29" s="5" t="s">
        <v>871</v>
      </c>
      <c r="S29" s="5">
        <v>20</v>
      </c>
      <c r="T29" s="5"/>
      <c r="U29" s="5" t="s">
        <v>799</v>
      </c>
      <c r="V29" s="5" t="s">
        <v>874</v>
      </c>
      <c r="W29" s="35" t="s">
        <v>875</v>
      </c>
      <c r="X29" s="35"/>
      <c r="Y29" s="57" t="s">
        <v>2772</v>
      </c>
      <c r="Z29" s="8" t="s">
        <v>1929</v>
      </c>
      <c r="AC29" s="47" t="s">
        <v>999</v>
      </c>
      <c r="AD29" s="47" t="s">
        <v>999</v>
      </c>
      <c r="AE29" s="6" t="s">
        <v>3279</v>
      </c>
      <c r="AF29" s="6" t="s">
        <v>2833</v>
      </c>
      <c r="AG29" s="6" t="s">
        <v>873</v>
      </c>
      <c r="AM29" s="16">
        <v>1</v>
      </c>
      <c r="AN29" s="16"/>
      <c r="AU29" s="16">
        <f>SUM(AH29:AT29)</f>
        <v>1</v>
      </c>
      <c r="AV29" s="16">
        <v>1</v>
      </c>
      <c r="AW29" s="6" t="s">
        <v>1823</v>
      </c>
      <c r="AX29" s="16"/>
      <c r="AY29" s="16"/>
      <c r="AZ29" s="16"/>
      <c r="BA29" s="16"/>
      <c r="BB29" s="16"/>
      <c r="BC29" s="16"/>
      <c r="BD29" s="16"/>
      <c r="BE29" s="16"/>
      <c r="BF29" s="16"/>
      <c r="BG29" s="16"/>
      <c r="BH29" s="16"/>
      <c r="BI29" s="16"/>
      <c r="BJ29" s="16"/>
      <c r="BK29" s="16"/>
      <c r="BL29" s="16"/>
      <c r="BM29" s="16"/>
      <c r="BN29" s="16"/>
      <c r="BO29" s="16"/>
      <c r="BP29" s="16"/>
      <c r="BQ29" s="16"/>
      <c r="CL29" s="6" t="s">
        <v>1830</v>
      </c>
      <c r="CP29" s="16"/>
      <c r="CQ29" s="6" t="s">
        <v>2818</v>
      </c>
      <c r="CR29" s="6" t="s">
        <v>2694</v>
      </c>
      <c r="DA29" s="5"/>
      <c r="DL29" s="6">
        <v>1</v>
      </c>
      <c r="DN29" s="6">
        <v>1</v>
      </c>
      <c r="EA29" s="6" t="s">
        <v>872</v>
      </c>
      <c r="EH29" s="16"/>
      <c r="EI29" s="16"/>
      <c r="EJ29" s="16"/>
      <c r="EK29" s="16"/>
      <c r="EL29" s="16"/>
      <c r="EM29" s="16"/>
      <c r="EN29" s="16"/>
      <c r="EO29" s="16"/>
      <c r="EP29" s="16"/>
      <c r="EQ29" s="16"/>
      <c r="ES29" s="16"/>
      <c r="ET29" s="16"/>
      <c r="EU29" s="6">
        <v>0</v>
      </c>
      <c r="EV29" s="6" t="s">
        <v>3447</v>
      </c>
      <c r="EW29" s="6"/>
      <c r="EX29" s="6"/>
      <c r="EY29" s="6"/>
      <c r="EZ29" s="6"/>
      <c r="FA29" s="6"/>
      <c r="FB29" s="6"/>
      <c r="FE29" s="6">
        <v>1</v>
      </c>
      <c r="FI29" s="6" t="s">
        <v>3064</v>
      </c>
      <c r="FJ29" s="6" t="s">
        <v>2508</v>
      </c>
      <c r="FK29" s="16"/>
      <c r="FL29" s="16"/>
      <c r="FM29" s="16"/>
      <c r="FN29" s="16"/>
      <c r="FO29" s="16"/>
      <c r="FP29" s="16"/>
      <c r="FQ29" s="16"/>
      <c r="FR29" s="16"/>
      <c r="FS29" s="16"/>
      <c r="FT29" s="16"/>
      <c r="FU29" s="16"/>
      <c r="FV29" s="16"/>
      <c r="FW29" s="16"/>
      <c r="FY29" s="16"/>
      <c r="GF29" s="16"/>
      <c r="GG29" s="16"/>
      <c r="GH29" s="16"/>
      <c r="GI29" s="16"/>
      <c r="GJ29" s="16"/>
      <c r="GK29" s="16"/>
      <c r="GL29" s="16"/>
      <c r="GM29" s="16"/>
      <c r="GN29" s="16"/>
      <c r="GO29" s="16"/>
      <c r="GP29" s="16"/>
      <c r="JI29" s="16"/>
      <c r="JR29" s="16"/>
      <c r="JS29" s="16"/>
      <c r="JU29" s="16"/>
      <c r="JY29" s="16"/>
      <c r="JZ29" s="16"/>
      <c r="KA29" s="16"/>
      <c r="KB29" s="16"/>
      <c r="KV29" s="16"/>
      <c r="KW29" s="5"/>
      <c r="KX29" s="5">
        <v>1</v>
      </c>
      <c r="KY29" s="5"/>
      <c r="KZ29" s="5"/>
      <c r="LA29" s="5"/>
      <c r="LB29" s="5"/>
      <c r="LC29" s="5"/>
      <c r="LD29" s="5"/>
      <c r="LE29" s="5"/>
      <c r="LF29" s="5">
        <f>SUM(KW29:LE29)</f>
        <v>1</v>
      </c>
      <c r="LG29" s="6">
        <v>0</v>
      </c>
      <c r="LI29" s="21">
        <v>72</v>
      </c>
      <c r="LJ29" s="48">
        <v>0</v>
      </c>
      <c r="LK29" s="16">
        <v>23</v>
      </c>
      <c r="LL29" s="6">
        <v>20</v>
      </c>
      <c r="LM29" s="6">
        <v>32</v>
      </c>
      <c r="LN29" s="16"/>
      <c r="LO29" s="16"/>
      <c r="LX29" s="16"/>
      <c r="LY29" s="16"/>
      <c r="LZ29" s="16"/>
      <c r="MJ29" s="16"/>
    </row>
    <row r="30" spans="1:355" ht="15" customHeight="1">
      <c r="A30" s="5">
        <v>2017</v>
      </c>
      <c r="B30" s="6" t="s">
        <v>133</v>
      </c>
      <c r="C30" s="54" t="s">
        <v>2610</v>
      </c>
      <c r="D30" s="6" t="s">
        <v>134</v>
      </c>
      <c r="E30" s="1" t="s">
        <v>53</v>
      </c>
      <c r="F30" s="1" t="s">
        <v>135</v>
      </c>
      <c r="G30" s="3"/>
      <c r="H30" s="4" t="s">
        <v>136</v>
      </c>
      <c r="I30" s="7">
        <v>42826</v>
      </c>
      <c r="J30" s="6" t="s">
        <v>869</v>
      </c>
      <c r="K30" s="6" t="s">
        <v>0</v>
      </c>
      <c r="L30" s="6" t="s">
        <v>137</v>
      </c>
      <c r="M30" s="6" t="s">
        <v>138</v>
      </c>
      <c r="N30" s="6">
        <v>28214725</v>
      </c>
      <c r="O30" s="14" t="s">
        <v>2002</v>
      </c>
      <c r="P30" s="6" t="s">
        <v>797</v>
      </c>
      <c r="Q30" s="6">
        <v>1</v>
      </c>
      <c r="R30" s="5" t="s">
        <v>867</v>
      </c>
      <c r="S30" s="5">
        <v>69</v>
      </c>
      <c r="T30" s="5"/>
      <c r="U30" s="5" t="s">
        <v>866</v>
      </c>
      <c r="V30" s="5">
        <v>8</v>
      </c>
      <c r="W30" s="35" t="s">
        <v>2773</v>
      </c>
      <c r="X30" s="35" t="s">
        <v>868</v>
      </c>
      <c r="Y30" s="5">
        <v>1</v>
      </c>
      <c r="Z30" s="5">
        <v>1</v>
      </c>
      <c r="AC30" s="47" t="s">
        <v>999</v>
      </c>
      <c r="AD30" s="47" t="s">
        <v>999</v>
      </c>
      <c r="AE30" s="6" t="s">
        <v>3261</v>
      </c>
      <c r="AF30" s="6" t="s">
        <v>2833</v>
      </c>
      <c r="AG30" s="6" t="s">
        <v>976</v>
      </c>
      <c r="AL30" s="6">
        <v>1</v>
      </c>
      <c r="AU30" s="16">
        <f>SUM(AH30:AT30)</f>
        <v>1</v>
      </c>
      <c r="AV30" s="16">
        <v>1</v>
      </c>
      <c r="AW30" s="6" t="s">
        <v>1812</v>
      </c>
      <c r="AX30" s="16"/>
      <c r="AY30" s="16"/>
      <c r="AZ30" s="16"/>
      <c r="BA30" s="16"/>
      <c r="BB30" s="16"/>
      <c r="BC30" s="16"/>
      <c r="BD30" s="16"/>
      <c r="BE30" s="16"/>
      <c r="BF30" s="16"/>
      <c r="BG30" s="16"/>
      <c r="BH30" s="16"/>
      <c r="BI30" s="16"/>
      <c r="BJ30" s="16"/>
      <c r="BK30" s="16"/>
      <c r="BL30" s="16"/>
      <c r="BM30" s="16"/>
      <c r="BN30" s="16"/>
      <c r="BO30" s="16"/>
      <c r="BP30" s="16"/>
      <c r="BQ30" s="16"/>
      <c r="BR30" s="6">
        <v>1</v>
      </c>
      <c r="BU30" s="6">
        <v>1</v>
      </c>
      <c r="CK30" s="6">
        <f>SUM(BS30:CJ30)</f>
        <v>1</v>
      </c>
      <c r="CL30" s="6" t="s">
        <v>1906</v>
      </c>
      <c r="CP30" s="16"/>
      <c r="CQ30" s="16" t="s">
        <v>2819</v>
      </c>
      <c r="CR30" s="14" t="s">
        <v>2710</v>
      </c>
      <c r="CV30" s="6">
        <v>1</v>
      </c>
      <c r="CW30" s="6">
        <v>1</v>
      </c>
      <c r="DA30" s="5"/>
      <c r="DB30" s="6">
        <v>1</v>
      </c>
      <c r="DC30" s="6">
        <v>1</v>
      </c>
      <c r="EA30" s="6" t="s">
        <v>3487</v>
      </c>
      <c r="EJ30" s="6">
        <v>1</v>
      </c>
      <c r="EU30" s="6">
        <v>1</v>
      </c>
      <c r="EV30" s="6" t="s">
        <v>3439</v>
      </c>
      <c r="EW30" s="6"/>
      <c r="EX30" s="6"/>
      <c r="EY30" s="6"/>
      <c r="EZ30" s="6"/>
      <c r="FA30" s="6"/>
      <c r="FB30" s="6"/>
      <c r="FE30" s="6">
        <v>1</v>
      </c>
      <c r="FJ30" s="6"/>
      <c r="FK30" s="16"/>
      <c r="FL30" s="16"/>
      <c r="FM30" s="16"/>
      <c r="FN30" s="16"/>
      <c r="FO30" s="16"/>
      <c r="FP30" s="16"/>
      <c r="FQ30" s="16"/>
      <c r="FR30" s="16"/>
      <c r="FS30" s="16"/>
      <c r="FT30" s="16"/>
      <c r="FU30" s="16"/>
      <c r="FV30" s="16"/>
      <c r="FW30" s="16"/>
      <c r="FY30" s="16"/>
      <c r="GB30" s="16"/>
      <c r="GC30" s="16"/>
      <c r="GD30" s="16"/>
      <c r="GE30" s="16"/>
      <c r="GF30" s="16"/>
      <c r="GG30" s="16"/>
      <c r="GH30" s="16"/>
      <c r="GI30" s="16"/>
      <c r="GJ30" s="16"/>
      <c r="GK30" s="16"/>
      <c r="GL30" s="16"/>
      <c r="GM30" s="16"/>
      <c r="GN30" s="16"/>
      <c r="GO30" s="16"/>
      <c r="GP30" s="16"/>
      <c r="HE30" s="16"/>
      <c r="HO30" s="16"/>
      <c r="HP30" s="16"/>
      <c r="HQ30" s="16"/>
      <c r="HR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c r="JG30" s="16"/>
      <c r="JH30" s="16"/>
      <c r="JJ30" s="16"/>
      <c r="JK30" s="16"/>
      <c r="JL30" s="16"/>
      <c r="JM30" s="16"/>
      <c r="JN30" s="16"/>
      <c r="JO30" s="16"/>
      <c r="JP30" s="16"/>
      <c r="JQ30" s="16"/>
      <c r="JV30" s="16"/>
      <c r="JW30" s="16"/>
      <c r="JX30" s="16"/>
      <c r="KV30" s="16"/>
      <c r="KW30" s="5">
        <v>1</v>
      </c>
      <c r="KX30" s="5">
        <v>1</v>
      </c>
      <c r="KY30" s="5">
        <v>1</v>
      </c>
      <c r="KZ30" s="5"/>
      <c r="LA30" s="5"/>
      <c r="LB30" s="16"/>
      <c r="LC30" s="5"/>
      <c r="LD30" s="5"/>
      <c r="LE30" s="5"/>
      <c r="LF30" s="5">
        <f>SUM(KW30:LE30)</f>
        <v>3</v>
      </c>
      <c r="LG30" s="6">
        <v>3</v>
      </c>
      <c r="LI30" s="21">
        <v>82</v>
      </c>
      <c r="LJ30" s="48">
        <v>1.5</v>
      </c>
      <c r="LK30" s="16">
        <v>24</v>
      </c>
      <c r="LL30" s="6">
        <v>19</v>
      </c>
      <c r="LM30" s="6">
        <v>30</v>
      </c>
      <c r="LS30" s="16"/>
      <c r="LT30" s="16"/>
      <c r="LU30" s="16"/>
      <c r="LV30" s="16"/>
      <c r="LW30" s="16"/>
    </row>
    <row r="31" spans="1:355" ht="15" customHeight="1">
      <c r="A31" s="5">
        <v>2017</v>
      </c>
      <c r="B31" s="6" t="s">
        <v>113</v>
      </c>
      <c r="C31" s="6" t="s">
        <v>2662</v>
      </c>
      <c r="D31" s="6" t="s">
        <v>114</v>
      </c>
      <c r="E31" s="1" t="s">
        <v>115</v>
      </c>
      <c r="F31" s="1" t="s">
        <v>116</v>
      </c>
      <c r="G31" s="3"/>
      <c r="H31" s="4" t="s">
        <v>117</v>
      </c>
      <c r="I31" s="7">
        <v>42979</v>
      </c>
      <c r="J31" s="6" t="s">
        <v>863</v>
      </c>
      <c r="K31" s="6" t="s">
        <v>0</v>
      </c>
      <c r="L31" s="6" t="s">
        <v>118</v>
      </c>
      <c r="M31" s="6" t="s">
        <v>119</v>
      </c>
      <c r="N31" s="6">
        <v>28797903</v>
      </c>
      <c r="O31" s="6" t="s">
        <v>881</v>
      </c>
      <c r="P31" s="6" t="s">
        <v>797</v>
      </c>
      <c r="Q31" s="6">
        <v>1</v>
      </c>
      <c r="R31" s="5" t="s">
        <v>861</v>
      </c>
      <c r="S31" s="5">
        <v>179</v>
      </c>
      <c r="T31" s="5"/>
      <c r="U31" s="5" t="s">
        <v>799</v>
      </c>
      <c r="V31" s="5">
        <v>38</v>
      </c>
      <c r="W31" s="35" t="s">
        <v>2868</v>
      </c>
      <c r="X31" s="52" t="s">
        <v>2860</v>
      </c>
      <c r="Y31" s="57" t="s">
        <v>2772</v>
      </c>
      <c r="Z31" s="5">
        <v>1</v>
      </c>
      <c r="AC31" s="47" t="s">
        <v>999</v>
      </c>
      <c r="AD31" s="47" t="s">
        <v>999</v>
      </c>
      <c r="AE31" s="6" t="s">
        <v>3332</v>
      </c>
      <c r="AF31" s="6" t="s">
        <v>2833</v>
      </c>
      <c r="AG31" s="6" t="s">
        <v>862</v>
      </c>
      <c r="AJ31" s="6">
        <v>1</v>
      </c>
      <c r="AM31" s="16">
        <v>1</v>
      </c>
      <c r="AN31" s="16"/>
      <c r="AU31" s="16">
        <f>SUM(AH31:AT31)</f>
        <v>2</v>
      </c>
      <c r="AV31" s="16">
        <v>1</v>
      </c>
      <c r="AW31" s="6" t="s">
        <v>3391</v>
      </c>
      <c r="AX31" s="16"/>
      <c r="AY31" s="16"/>
      <c r="AZ31" s="16"/>
      <c r="BA31" s="16"/>
      <c r="BB31" s="16"/>
      <c r="BC31" s="16"/>
      <c r="BD31" s="16"/>
      <c r="BE31" s="16"/>
      <c r="BF31" s="16"/>
      <c r="BG31" s="16"/>
      <c r="BH31" s="16"/>
      <c r="BI31" s="16"/>
      <c r="BJ31" s="16"/>
      <c r="BK31" s="16"/>
      <c r="BL31" s="16"/>
      <c r="BM31" s="16"/>
      <c r="BN31" s="16"/>
      <c r="BO31" s="16"/>
      <c r="BP31" s="16"/>
      <c r="BQ31" s="16"/>
      <c r="BR31" s="6">
        <v>1</v>
      </c>
      <c r="BS31" s="6">
        <v>1</v>
      </c>
      <c r="BX31" s="6">
        <v>1</v>
      </c>
      <c r="CK31" s="6">
        <f>SUM(BS31:CJ31)</f>
        <v>2</v>
      </c>
      <c r="CL31" s="6" t="s">
        <v>1916</v>
      </c>
      <c r="CQ31" s="6" t="s">
        <v>2818</v>
      </c>
      <c r="CR31" s="6" t="s">
        <v>2701</v>
      </c>
      <c r="CZ31" s="14"/>
      <c r="DA31" s="11"/>
      <c r="DB31" s="14">
        <v>1</v>
      </c>
      <c r="DC31" s="14">
        <v>1</v>
      </c>
      <c r="DD31" s="6">
        <v>1</v>
      </c>
      <c r="DU31" s="6">
        <v>1</v>
      </c>
      <c r="DV31" s="6">
        <v>1</v>
      </c>
      <c r="EA31" s="37" t="s">
        <v>3484</v>
      </c>
      <c r="EH31" s="16"/>
      <c r="EI31" s="16"/>
      <c r="EJ31" s="16"/>
      <c r="EK31" s="16"/>
      <c r="EL31" s="16"/>
      <c r="EM31" s="16"/>
      <c r="EO31" s="16">
        <v>1</v>
      </c>
      <c r="EP31" s="16"/>
      <c r="EQ31" s="16"/>
      <c r="ES31" s="16"/>
      <c r="ET31" s="16"/>
      <c r="EU31" s="6">
        <v>1</v>
      </c>
      <c r="EV31" s="6" t="s">
        <v>3428</v>
      </c>
      <c r="EW31" s="6"/>
      <c r="EX31" s="6"/>
      <c r="EY31" s="6"/>
      <c r="EZ31" s="6"/>
      <c r="FA31" s="6"/>
      <c r="FB31" s="6"/>
      <c r="FE31" s="6">
        <v>1</v>
      </c>
      <c r="FI31" s="14" t="s">
        <v>1816</v>
      </c>
      <c r="FJ31" s="6" t="s">
        <v>2066</v>
      </c>
      <c r="FK31" s="31"/>
      <c r="FL31" s="31"/>
      <c r="FM31" s="31"/>
      <c r="FN31" s="31"/>
      <c r="FO31" s="31"/>
      <c r="FP31" s="31"/>
      <c r="FQ31" s="31"/>
      <c r="FR31" s="31"/>
      <c r="FS31" s="31"/>
      <c r="FT31" s="31"/>
      <c r="FU31" s="31"/>
      <c r="FV31" s="31"/>
      <c r="FW31" s="31"/>
      <c r="FX31" s="31"/>
      <c r="FY31" s="31"/>
      <c r="FZ31" s="30"/>
      <c r="GA31" s="30"/>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31"/>
      <c r="IZ31" s="31"/>
      <c r="JA31" s="31"/>
      <c r="JB31" s="31"/>
      <c r="JC31" s="31"/>
      <c r="JD31" s="31"/>
      <c r="JE31" s="31"/>
      <c r="JF31" s="31"/>
      <c r="JG31" s="31"/>
      <c r="JH31" s="31"/>
      <c r="JI31" s="30"/>
      <c r="JJ31" s="31"/>
      <c r="JK31" s="31"/>
      <c r="JL31" s="31"/>
      <c r="JM31" s="31"/>
      <c r="JN31" s="31"/>
      <c r="JO31" s="31"/>
      <c r="JP31" s="31"/>
      <c r="JQ31" s="31"/>
      <c r="JR31" s="31"/>
      <c r="JS31" s="30"/>
      <c r="JT31" s="31"/>
      <c r="JU31" s="30"/>
      <c r="JV31" s="31"/>
      <c r="JW31" s="31"/>
      <c r="JX31" s="31"/>
      <c r="JY31" s="30"/>
      <c r="JZ31" s="30"/>
      <c r="KA31" s="30"/>
      <c r="KB31" s="30"/>
      <c r="KC31" s="31"/>
      <c r="KD31" s="31"/>
      <c r="KE31" s="31"/>
      <c r="KF31" s="31"/>
      <c r="KG31" s="30"/>
      <c r="KH31" s="31"/>
      <c r="KI31" s="31"/>
      <c r="KJ31" s="31"/>
      <c r="KK31" s="31"/>
      <c r="KL31" s="31"/>
      <c r="KM31" s="31"/>
      <c r="KN31" s="31"/>
      <c r="KO31" s="31"/>
      <c r="KP31" s="31"/>
      <c r="KQ31" s="31"/>
      <c r="KR31" s="31"/>
      <c r="KS31" s="31"/>
      <c r="KT31" s="31"/>
      <c r="KU31" s="31"/>
      <c r="KV31" s="16"/>
      <c r="KW31" s="5">
        <v>1</v>
      </c>
      <c r="KX31" s="5">
        <v>1</v>
      </c>
      <c r="KY31" s="5"/>
      <c r="KZ31" s="5"/>
      <c r="LA31" s="5"/>
      <c r="LB31" s="5"/>
      <c r="LC31" s="5"/>
      <c r="LD31" s="5"/>
      <c r="LE31" s="5"/>
      <c r="LF31" s="5">
        <f>SUM(KW31:LE31)</f>
        <v>2</v>
      </c>
      <c r="LG31" s="6">
        <v>1</v>
      </c>
      <c r="LI31" s="21">
        <v>85</v>
      </c>
      <c r="LJ31" s="48">
        <v>0.5</v>
      </c>
      <c r="LK31" s="16">
        <v>25</v>
      </c>
      <c r="LL31" s="6">
        <v>17</v>
      </c>
      <c r="LM31" s="6">
        <v>22</v>
      </c>
      <c r="LX31" s="16"/>
      <c r="LY31" s="16"/>
      <c r="LZ31" s="16"/>
      <c r="MK31" s="16"/>
    </row>
    <row r="32" spans="1:355" ht="15" customHeight="1">
      <c r="A32" s="5">
        <v>2017</v>
      </c>
      <c r="B32" s="6" t="s">
        <v>145</v>
      </c>
      <c r="C32" s="6" t="s">
        <v>2623</v>
      </c>
      <c r="D32" s="6" t="s">
        <v>146</v>
      </c>
      <c r="E32" s="1" t="s">
        <v>147</v>
      </c>
      <c r="F32" s="1" t="s">
        <v>148</v>
      </c>
      <c r="G32" s="3" t="s">
        <v>74</v>
      </c>
      <c r="H32" s="4" t="s">
        <v>149</v>
      </c>
      <c r="I32" s="7">
        <v>42795</v>
      </c>
      <c r="J32" s="6" t="s">
        <v>879</v>
      </c>
      <c r="K32" s="6" t="s">
        <v>0</v>
      </c>
      <c r="L32" s="6" t="s">
        <v>150</v>
      </c>
      <c r="M32" s="6" t="s">
        <v>151</v>
      </c>
      <c r="O32" s="6" t="s">
        <v>1998</v>
      </c>
      <c r="P32" s="6" t="s">
        <v>797</v>
      </c>
      <c r="Q32" s="6">
        <v>1</v>
      </c>
      <c r="R32" s="5" t="s">
        <v>877</v>
      </c>
      <c r="S32" s="5">
        <v>70</v>
      </c>
      <c r="T32" s="5"/>
      <c r="U32" s="5" t="s">
        <v>866</v>
      </c>
      <c r="V32" s="5">
        <v>10</v>
      </c>
      <c r="W32" s="35" t="s">
        <v>2778</v>
      </c>
      <c r="X32" s="35" t="s">
        <v>878</v>
      </c>
      <c r="Y32" s="5" t="s">
        <v>1893</v>
      </c>
      <c r="Z32" s="5" t="s">
        <v>1893</v>
      </c>
      <c r="AC32" s="47" t="s">
        <v>999</v>
      </c>
      <c r="AD32" s="47" t="s">
        <v>999</v>
      </c>
      <c r="AE32" s="6" t="s">
        <v>3331</v>
      </c>
      <c r="AF32" s="6" t="s">
        <v>2833</v>
      </c>
      <c r="AG32" s="6" t="s">
        <v>806</v>
      </c>
      <c r="AJ32" s="16">
        <v>1</v>
      </c>
      <c r="AM32" s="6">
        <v>1</v>
      </c>
      <c r="AU32" s="16">
        <f>SUM(AH32:AT32)</f>
        <v>2</v>
      </c>
      <c r="AV32" s="16">
        <v>1</v>
      </c>
      <c r="AW32" s="6" t="s">
        <v>1823</v>
      </c>
      <c r="AX32" s="16"/>
      <c r="AY32" s="16"/>
      <c r="AZ32" s="16"/>
      <c r="BA32" s="16"/>
      <c r="BB32" s="16"/>
      <c r="BC32" s="16"/>
      <c r="BD32" s="16"/>
      <c r="BE32" s="16"/>
      <c r="BF32" s="16"/>
      <c r="BG32" s="16"/>
      <c r="BH32" s="16"/>
      <c r="BI32" s="16"/>
      <c r="BJ32" s="16"/>
      <c r="BK32" s="16"/>
      <c r="BL32" s="16"/>
      <c r="BM32" s="16"/>
      <c r="BN32" s="16"/>
      <c r="BO32" s="16"/>
      <c r="BP32" s="16"/>
      <c r="BQ32" s="16"/>
      <c r="BR32" s="6">
        <v>1</v>
      </c>
      <c r="BS32" s="6">
        <v>1</v>
      </c>
      <c r="CK32" s="6">
        <f>SUM(BS32:CJ32)</f>
        <v>1</v>
      </c>
      <c r="CL32" s="6" t="s">
        <v>1913</v>
      </c>
      <c r="CP32" s="16"/>
      <c r="CQ32" s="16" t="s">
        <v>2816</v>
      </c>
      <c r="CR32" s="6" t="s">
        <v>2739</v>
      </c>
      <c r="CS32" s="6">
        <v>1</v>
      </c>
      <c r="CV32" s="6">
        <v>1</v>
      </c>
      <c r="CW32" s="6">
        <v>1</v>
      </c>
      <c r="DA32" s="5"/>
      <c r="EA32" s="6" t="s">
        <v>809</v>
      </c>
      <c r="EB32" s="16">
        <v>1</v>
      </c>
      <c r="EU32" s="6">
        <v>1</v>
      </c>
      <c r="EV32" s="6" t="s">
        <v>3469</v>
      </c>
      <c r="EW32" s="6"/>
      <c r="EX32" s="6"/>
      <c r="EY32" s="6"/>
      <c r="EZ32" s="6"/>
      <c r="FA32" s="6"/>
      <c r="FB32" s="6"/>
      <c r="FE32" s="6">
        <v>1</v>
      </c>
      <c r="FI32" s="16"/>
      <c r="FJ32" s="6" t="s">
        <v>2382</v>
      </c>
      <c r="FK32" s="16"/>
      <c r="FL32" s="16"/>
      <c r="FM32" s="16"/>
      <c r="FN32" s="16"/>
      <c r="FO32" s="16"/>
      <c r="FP32" s="16"/>
      <c r="FQ32" s="16"/>
      <c r="FR32" s="16"/>
      <c r="FS32" s="16"/>
      <c r="FT32" s="16"/>
      <c r="FU32" s="16"/>
      <c r="FV32" s="16"/>
      <c r="FW32" s="16"/>
      <c r="FY32" s="16"/>
      <c r="GB32" s="16"/>
      <c r="GF32" s="16"/>
      <c r="GG32" s="16"/>
      <c r="GH32" s="16"/>
      <c r="GI32" s="16"/>
      <c r="GJ32" s="16"/>
      <c r="GK32" s="16"/>
      <c r="GL32" s="16"/>
      <c r="GM32" s="16"/>
      <c r="GN32" s="16"/>
      <c r="GO32" s="16"/>
      <c r="GP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H32" s="16"/>
      <c r="JJ32" s="16"/>
      <c r="JK32" s="16"/>
      <c r="JN32" s="16"/>
      <c r="JO32" s="16"/>
      <c r="JP32" s="16"/>
      <c r="JQ32" s="16"/>
      <c r="JT32" s="16"/>
      <c r="JV32" s="16"/>
      <c r="JW32" s="16"/>
      <c r="JX32" s="16"/>
      <c r="KD32" s="16"/>
      <c r="KE32" s="16"/>
      <c r="KF32" s="16"/>
      <c r="KI32" s="16"/>
      <c r="KJ32" s="16"/>
      <c r="KK32" s="16"/>
      <c r="KL32" s="16"/>
      <c r="KM32" s="16"/>
      <c r="KN32" s="16"/>
      <c r="KO32" s="16"/>
      <c r="KP32" s="16"/>
      <c r="KQ32" s="16"/>
      <c r="KR32" s="16"/>
      <c r="KS32" s="16"/>
      <c r="KT32" s="16"/>
      <c r="KU32" s="16"/>
      <c r="KV32" s="16"/>
      <c r="KW32" s="17">
        <v>1</v>
      </c>
      <c r="KX32" s="17"/>
      <c r="KY32" s="17"/>
      <c r="KZ32" s="17"/>
      <c r="LA32" s="17"/>
      <c r="LB32" s="17"/>
      <c r="LC32" s="17"/>
      <c r="LD32" s="17"/>
      <c r="LE32" s="17"/>
      <c r="LF32" s="5">
        <f>SUM(KW32:LE32)</f>
        <v>1</v>
      </c>
      <c r="LG32" s="6">
        <v>2</v>
      </c>
      <c r="LI32" s="23">
        <v>45</v>
      </c>
      <c r="LJ32" s="48">
        <v>1</v>
      </c>
      <c r="LK32" s="16">
        <v>26</v>
      </c>
      <c r="LL32" s="6">
        <v>21</v>
      </c>
      <c r="LM32" s="6">
        <v>33</v>
      </c>
      <c r="LP32" s="16"/>
      <c r="LQ32" s="16"/>
      <c r="MB32" s="16"/>
      <c r="MC32" s="16"/>
    </row>
    <row r="33" spans="1:355" ht="15" customHeight="1">
      <c r="A33" s="5">
        <v>2017</v>
      </c>
      <c r="B33" s="45" t="s">
        <v>885</v>
      </c>
      <c r="C33" s="6" t="s">
        <v>2646</v>
      </c>
      <c r="D33" s="45" t="s">
        <v>886</v>
      </c>
      <c r="E33" s="1" t="s">
        <v>887</v>
      </c>
      <c r="F33" s="1" t="s">
        <v>888</v>
      </c>
      <c r="G33" s="3" t="s">
        <v>74</v>
      </c>
      <c r="H33" s="4" t="s">
        <v>889</v>
      </c>
      <c r="I33" s="13">
        <v>42767</v>
      </c>
      <c r="J33" s="6" t="s">
        <v>892</v>
      </c>
      <c r="K33" s="6" t="s">
        <v>0</v>
      </c>
      <c r="L33" s="45" t="s">
        <v>890</v>
      </c>
      <c r="M33" s="45" t="s">
        <v>891</v>
      </c>
      <c r="N33" s="45"/>
      <c r="O33" s="6" t="s">
        <v>847</v>
      </c>
      <c r="P33" s="6" t="s">
        <v>3241</v>
      </c>
      <c r="R33" s="5" t="s">
        <v>893</v>
      </c>
      <c r="S33" s="5">
        <v>5570</v>
      </c>
      <c r="T33" s="5"/>
      <c r="U33" s="5" t="s">
        <v>799</v>
      </c>
      <c r="V33" s="5">
        <v>8</v>
      </c>
      <c r="W33" s="1" t="s">
        <v>3382</v>
      </c>
      <c r="X33" s="35" t="s">
        <v>895</v>
      </c>
      <c r="Y33" s="57" t="s">
        <v>2772</v>
      </c>
      <c r="Z33" s="5" t="s">
        <v>1893</v>
      </c>
      <c r="AC33" s="47" t="s">
        <v>999</v>
      </c>
      <c r="AD33" s="47" t="s">
        <v>999</v>
      </c>
      <c r="AE33" s="6" t="s">
        <v>3350</v>
      </c>
      <c r="AF33" s="6" t="s">
        <v>2833</v>
      </c>
      <c r="AG33" s="6" t="s">
        <v>894</v>
      </c>
      <c r="AJ33" s="16">
        <v>1</v>
      </c>
      <c r="AU33" s="16">
        <f>SUM(AH33:AT33)</f>
        <v>1</v>
      </c>
      <c r="AV33" s="16">
        <v>1</v>
      </c>
      <c r="AW33" s="6" t="s">
        <v>1823</v>
      </c>
      <c r="AX33" s="16"/>
      <c r="AY33" s="16"/>
      <c r="AZ33" s="16"/>
      <c r="BA33" s="16"/>
      <c r="BB33" s="16"/>
      <c r="BC33" s="16"/>
      <c r="BD33" s="16"/>
      <c r="BE33" s="16"/>
      <c r="BF33" s="16"/>
      <c r="BG33" s="16"/>
      <c r="BH33" s="16"/>
      <c r="BI33" s="16"/>
      <c r="BJ33" s="16"/>
      <c r="BK33" s="16"/>
      <c r="BL33" s="16"/>
      <c r="BM33" s="16"/>
      <c r="BN33" s="16"/>
      <c r="BO33" s="16"/>
      <c r="BP33" s="16"/>
      <c r="BQ33" s="16"/>
      <c r="CL33" s="6" t="s">
        <v>2463</v>
      </c>
      <c r="CP33" s="16"/>
      <c r="CQ33" s="6" t="s">
        <v>2818</v>
      </c>
      <c r="CR33" s="16" t="s">
        <v>2703</v>
      </c>
      <c r="DA33" s="5"/>
      <c r="DB33" s="6">
        <v>1</v>
      </c>
      <c r="DC33" s="6">
        <v>1</v>
      </c>
      <c r="DE33" s="6">
        <v>1</v>
      </c>
      <c r="DJ33" s="6">
        <v>1</v>
      </c>
      <c r="DK33" s="6">
        <v>1</v>
      </c>
      <c r="DL33" s="6">
        <v>1</v>
      </c>
      <c r="DN33" s="6">
        <v>1</v>
      </c>
      <c r="EA33" s="6" t="s">
        <v>898</v>
      </c>
      <c r="EU33" s="6">
        <v>0</v>
      </c>
      <c r="EV33" s="6" t="s">
        <v>3434</v>
      </c>
      <c r="EW33" s="6"/>
      <c r="EX33" s="6"/>
      <c r="EY33" s="6"/>
      <c r="EZ33" s="6"/>
      <c r="FA33" s="6"/>
      <c r="FB33" s="6"/>
      <c r="FE33" s="6">
        <v>1</v>
      </c>
      <c r="FH33" s="6" t="s">
        <v>2069</v>
      </c>
      <c r="FI33" s="16"/>
      <c r="FJ33" s="6" t="s">
        <v>2063</v>
      </c>
      <c r="FK33" s="16"/>
      <c r="FL33" s="16"/>
      <c r="FM33" s="16"/>
      <c r="FN33" s="16"/>
      <c r="FO33" s="16"/>
      <c r="FP33" s="16"/>
      <c r="FQ33" s="16"/>
      <c r="FR33" s="16"/>
      <c r="FS33" s="16"/>
      <c r="FT33" s="16"/>
      <c r="FU33" s="16"/>
      <c r="FV33" s="16"/>
      <c r="FW33" s="16"/>
      <c r="FY33" s="16"/>
      <c r="GC33" s="29"/>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JI33" s="16"/>
      <c r="JR33" s="16"/>
      <c r="JS33" s="16"/>
      <c r="JU33" s="16"/>
      <c r="JY33" s="16"/>
      <c r="JZ33" s="16"/>
      <c r="KA33" s="16"/>
      <c r="KB33" s="16"/>
      <c r="KV33" s="16"/>
      <c r="KW33" s="5">
        <v>1</v>
      </c>
      <c r="KX33" s="5"/>
      <c r="KY33" s="5"/>
      <c r="KZ33" s="5"/>
      <c r="LA33" s="5"/>
      <c r="LB33" s="5"/>
      <c r="LC33" s="5"/>
      <c r="LD33" s="5"/>
      <c r="LE33" s="5"/>
      <c r="LF33" s="5">
        <f>SUM(KW33:LE33)</f>
        <v>1</v>
      </c>
      <c r="LG33" s="6">
        <v>10</v>
      </c>
      <c r="LI33" s="21">
        <v>148</v>
      </c>
      <c r="LJ33" s="48">
        <v>5</v>
      </c>
      <c r="LK33" s="16">
        <v>27</v>
      </c>
      <c r="LL33" s="6">
        <v>23</v>
      </c>
      <c r="LM33" s="6">
        <v>36</v>
      </c>
      <c r="MA33" s="16"/>
      <c r="MO33" s="16"/>
      <c r="MP33" s="16"/>
    </row>
    <row r="34" spans="1:355" ht="15" customHeight="1">
      <c r="A34" s="17">
        <v>2017</v>
      </c>
      <c r="B34" s="16" t="s">
        <v>1734</v>
      </c>
      <c r="C34" s="16" t="s">
        <v>2559</v>
      </c>
      <c r="D34" s="16" t="s">
        <v>1441</v>
      </c>
      <c r="E34" s="1" t="s">
        <v>147</v>
      </c>
      <c r="F34" s="1" t="s">
        <v>148</v>
      </c>
      <c r="G34" s="3" t="s">
        <v>78</v>
      </c>
      <c r="H34" s="4" t="s">
        <v>1443</v>
      </c>
      <c r="I34" s="18" t="s">
        <v>1442</v>
      </c>
      <c r="J34" s="16" t="s">
        <v>1440</v>
      </c>
      <c r="K34" s="6" t="s">
        <v>1337</v>
      </c>
      <c r="L34" s="16" t="s">
        <v>1444</v>
      </c>
      <c r="M34" s="16"/>
      <c r="N34" s="16"/>
      <c r="O34" s="6" t="s">
        <v>881</v>
      </c>
      <c r="P34" s="16" t="s">
        <v>797</v>
      </c>
      <c r="Q34" s="6">
        <v>1</v>
      </c>
      <c r="R34" s="17" t="s">
        <v>1791</v>
      </c>
      <c r="S34" s="17">
        <v>80</v>
      </c>
      <c r="T34" s="17"/>
      <c r="U34" s="17" t="s">
        <v>1014</v>
      </c>
      <c r="V34" s="17">
        <v>1</v>
      </c>
      <c r="W34" s="34" t="s">
        <v>2849</v>
      </c>
      <c r="X34" s="34" t="s">
        <v>1804</v>
      </c>
      <c r="Y34" s="17" t="s">
        <v>1893</v>
      </c>
      <c r="Z34" s="17" t="s">
        <v>1893</v>
      </c>
      <c r="AA34" s="16"/>
      <c r="AB34" s="16"/>
      <c r="AC34" s="47" t="s">
        <v>999</v>
      </c>
      <c r="AD34" s="47" t="s">
        <v>999</v>
      </c>
      <c r="AE34" s="16" t="s">
        <v>3312</v>
      </c>
      <c r="AF34" s="6" t="s">
        <v>2833</v>
      </c>
      <c r="AG34" s="16" t="s">
        <v>806</v>
      </c>
      <c r="AH34" s="16"/>
      <c r="AI34" s="16"/>
      <c r="AJ34" s="16">
        <v>1</v>
      </c>
      <c r="AK34" s="16"/>
      <c r="AL34" s="16"/>
      <c r="AM34" s="6">
        <v>1</v>
      </c>
      <c r="AO34" s="16"/>
      <c r="AP34" s="16"/>
      <c r="AQ34" s="16"/>
      <c r="AR34" s="16"/>
      <c r="AS34" s="16"/>
      <c r="AT34" s="16"/>
      <c r="AU34" s="16">
        <f>SUM(AH34:AT34)</f>
        <v>2</v>
      </c>
      <c r="AV34" s="16">
        <v>1</v>
      </c>
      <c r="AW34" s="14" t="s">
        <v>1823</v>
      </c>
      <c r="AX34" s="16"/>
      <c r="AY34" s="16"/>
      <c r="AZ34" s="16"/>
      <c r="BA34" s="16"/>
      <c r="BB34" s="16"/>
      <c r="BC34" s="16"/>
      <c r="BD34" s="16"/>
      <c r="BE34" s="16"/>
      <c r="BF34" s="16"/>
      <c r="BG34" s="16"/>
      <c r="BH34" s="16"/>
      <c r="BI34" s="16"/>
      <c r="BJ34" s="16"/>
      <c r="BK34" s="16"/>
      <c r="BL34" s="16"/>
      <c r="BM34" s="16"/>
      <c r="BN34" s="16"/>
      <c r="BO34" s="16"/>
      <c r="BP34" s="16"/>
      <c r="BQ34" s="16"/>
      <c r="BR34" s="6">
        <v>1</v>
      </c>
      <c r="BS34" s="6">
        <v>1</v>
      </c>
      <c r="CK34" s="6">
        <f>SUM(BS34:CJ34)</f>
        <v>1</v>
      </c>
      <c r="CL34" s="16" t="s">
        <v>1853</v>
      </c>
      <c r="CN34" s="16"/>
      <c r="CO34" s="16">
        <v>1</v>
      </c>
      <c r="CP34" s="16">
        <v>1</v>
      </c>
      <c r="CQ34" s="6" t="s">
        <v>2818</v>
      </c>
      <c r="CR34" s="6" t="s">
        <v>2685</v>
      </c>
      <c r="CS34" s="16">
        <v>1</v>
      </c>
      <c r="CT34" s="16"/>
      <c r="CU34" s="16"/>
      <c r="CV34" s="6">
        <v>1</v>
      </c>
      <c r="CW34" s="6">
        <v>1</v>
      </c>
      <c r="CX34" s="16"/>
      <c r="CY34" s="16"/>
      <c r="CZ34" s="16"/>
      <c r="DA34" s="17"/>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t="s">
        <v>1445</v>
      </c>
      <c r="EB34" s="16">
        <v>1</v>
      </c>
      <c r="EC34" s="16"/>
      <c r="ED34" s="16"/>
      <c r="EE34" s="16"/>
      <c r="EF34" s="16"/>
      <c r="EG34" s="16"/>
      <c r="EH34" s="16"/>
      <c r="EI34" s="16"/>
      <c r="EJ34" s="16"/>
      <c r="EK34" s="16"/>
      <c r="EL34" s="16"/>
      <c r="EM34" s="16"/>
      <c r="EN34" s="16"/>
      <c r="EO34" s="16"/>
      <c r="EP34" s="16"/>
      <c r="EQ34" s="16"/>
      <c r="ER34" s="16"/>
      <c r="ES34" s="16"/>
      <c r="ET34" s="16"/>
      <c r="EU34" s="6">
        <v>1</v>
      </c>
      <c r="EV34" s="6" t="s">
        <v>3475</v>
      </c>
      <c r="EW34" s="16"/>
      <c r="EX34" s="16"/>
      <c r="EY34" s="6">
        <v>1</v>
      </c>
      <c r="EZ34" s="16"/>
      <c r="FA34" s="16"/>
      <c r="FB34" s="16"/>
      <c r="FC34" s="16"/>
      <c r="FD34" s="16"/>
      <c r="FE34" s="16"/>
      <c r="FF34" s="16"/>
      <c r="FG34" s="16"/>
      <c r="FI34" s="16" t="s">
        <v>2064</v>
      </c>
      <c r="FJ34" s="16" t="s">
        <v>2065</v>
      </c>
      <c r="FK34" s="30">
        <v>1</v>
      </c>
      <c r="FL34" s="30">
        <v>1</v>
      </c>
      <c r="FM34" s="30"/>
      <c r="FN34" s="30"/>
      <c r="FO34" s="30"/>
      <c r="FP34" s="30"/>
      <c r="FQ34" s="30"/>
      <c r="FR34" s="30"/>
      <c r="FS34" s="30"/>
      <c r="FT34" s="30"/>
      <c r="FU34" s="30"/>
      <c r="FV34" s="30"/>
      <c r="FW34" s="30"/>
      <c r="FX34" s="30"/>
      <c r="FY34" s="30"/>
      <c r="FZ34" s="31"/>
      <c r="GA34" s="31"/>
      <c r="GB34" s="30"/>
      <c r="GC34" s="31"/>
      <c r="GD34" s="31"/>
      <c r="GE34" s="31"/>
      <c r="GF34" s="30">
        <v>1</v>
      </c>
      <c r="GG34" s="30">
        <v>1</v>
      </c>
      <c r="GH34" s="30"/>
      <c r="GI34" s="30">
        <v>1</v>
      </c>
      <c r="GJ34" s="30"/>
      <c r="GK34" s="30"/>
      <c r="GL34" s="30"/>
      <c r="GM34" s="30"/>
      <c r="GN34" s="30"/>
      <c r="GO34" s="30"/>
      <c r="GP34" s="30"/>
      <c r="GQ34" s="31"/>
      <c r="GR34" s="31"/>
      <c r="GS34" s="31"/>
      <c r="GT34" s="31"/>
      <c r="GU34" s="31"/>
      <c r="GV34" s="31"/>
      <c r="GW34" s="31"/>
      <c r="GX34" s="31"/>
      <c r="GY34" s="31"/>
      <c r="GZ34" s="31"/>
      <c r="HA34" s="31"/>
      <c r="HB34" s="31"/>
      <c r="HC34" s="31"/>
      <c r="HD34" s="6">
        <f>SUM(GU34:HC34)</f>
        <v>0</v>
      </c>
      <c r="HE34" s="31"/>
      <c r="HF34" s="30">
        <v>1</v>
      </c>
      <c r="HG34" s="30"/>
      <c r="HH34" s="30"/>
      <c r="HI34" s="30"/>
      <c r="HJ34" s="30"/>
      <c r="HK34" s="30"/>
      <c r="HL34" s="30"/>
      <c r="HM34" s="30"/>
      <c r="HN34" s="30"/>
      <c r="HO34" s="31"/>
      <c r="HP34" s="31"/>
      <c r="HQ34" s="31"/>
      <c r="HR34" s="31"/>
      <c r="HS34" s="31"/>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1"/>
      <c r="JF34" s="31"/>
      <c r="JG34" s="31"/>
      <c r="JH34" s="30"/>
      <c r="JI34" s="30"/>
      <c r="JJ34" s="30">
        <v>1</v>
      </c>
      <c r="JK34" s="30">
        <v>1</v>
      </c>
      <c r="JL34" s="31">
        <v>1</v>
      </c>
      <c r="JM34" s="31"/>
      <c r="JN34" s="30"/>
      <c r="JO34" s="30"/>
      <c r="JP34" s="30"/>
      <c r="JQ34" s="30"/>
      <c r="JR34" s="30"/>
      <c r="JS34" s="30"/>
      <c r="JT34" s="31"/>
      <c r="JU34" s="30"/>
      <c r="JV34" s="30"/>
      <c r="JW34" s="30"/>
      <c r="JX34" s="30">
        <v>1</v>
      </c>
      <c r="JY34" s="30"/>
      <c r="JZ34" s="30"/>
      <c r="KA34" s="30"/>
      <c r="KB34" s="30"/>
      <c r="KC34" s="31"/>
      <c r="KD34" s="31"/>
      <c r="KE34" s="31"/>
      <c r="KF34" s="31"/>
      <c r="KG34" s="31"/>
      <c r="KH34" s="31"/>
      <c r="KI34" s="31"/>
      <c r="KJ34" s="31"/>
      <c r="KK34" s="31"/>
      <c r="KL34" s="31"/>
      <c r="KM34" s="31"/>
      <c r="KN34" s="31"/>
      <c r="KO34" s="31"/>
      <c r="KP34" s="31"/>
      <c r="KQ34" s="31"/>
      <c r="KR34" s="31"/>
      <c r="KS34" s="31"/>
      <c r="KT34" s="31"/>
      <c r="KU34" s="31"/>
      <c r="KV34" s="16">
        <f>SUM(FK34:KU34)</f>
        <v>10</v>
      </c>
      <c r="KW34" s="17">
        <v>1</v>
      </c>
      <c r="KX34" s="17"/>
      <c r="KY34" s="17"/>
      <c r="KZ34" s="17"/>
      <c r="LA34" s="17"/>
      <c r="LB34" s="17"/>
      <c r="LC34" s="17"/>
      <c r="LD34" s="17"/>
      <c r="LE34" s="17"/>
      <c r="LF34" s="5">
        <f>SUM(KW34:LE34)</f>
        <v>1</v>
      </c>
      <c r="LG34" s="16">
        <v>10</v>
      </c>
      <c r="LH34" s="16"/>
      <c r="LI34" s="23">
        <v>45</v>
      </c>
      <c r="LJ34" s="48">
        <v>5</v>
      </c>
      <c r="LK34" s="16">
        <v>28</v>
      </c>
      <c r="LL34" s="6">
        <v>157</v>
      </c>
      <c r="LM34" s="16">
        <v>197</v>
      </c>
    </row>
    <row r="35" spans="1:355" ht="15" customHeight="1">
      <c r="A35" s="17">
        <v>2017</v>
      </c>
      <c r="B35" s="16" t="s">
        <v>1617</v>
      </c>
      <c r="C35" s="16" t="s">
        <v>2554</v>
      </c>
      <c r="D35" s="16" t="s">
        <v>1618</v>
      </c>
      <c r="E35" s="1" t="s">
        <v>53</v>
      </c>
      <c r="F35" s="1" t="s">
        <v>1619</v>
      </c>
      <c r="G35" s="1"/>
      <c r="H35" s="4" t="s">
        <v>1620</v>
      </c>
      <c r="I35" s="18" t="s">
        <v>1420</v>
      </c>
      <c r="J35" s="16" t="s">
        <v>1612</v>
      </c>
      <c r="K35" s="6" t="s">
        <v>1609</v>
      </c>
      <c r="L35" s="16" t="s">
        <v>1621</v>
      </c>
      <c r="M35" s="16"/>
      <c r="N35" s="16"/>
      <c r="O35" s="16" t="s">
        <v>1629</v>
      </c>
      <c r="P35" s="16" t="s">
        <v>2014</v>
      </c>
      <c r="R35" s="17">
        <v>2012</v>
      </c>
      <c r="S35" s="17">
        <v>812</v>
      </c>
      <c r="T35" s="17"/>
      <c r="U35" s="17" t="s">
        <v>1014</v>
      </c>
      <c r="V35" s="17">
        <v>1</v>
      </c>
      <c r="W35" s="34" t="s">
        <v>1632</v>
      </c>
      <c r="X35" s="34" t="s">
        <v>1633</v>
      </c>
      <c r="Y35" s="17">
        <v>0</v>
      </c>
      <c r="Z35" s="17">
        <v>0</v>
      </c>
      <c r="AA35" s="16"/>
      <c r="AB35" s="16"/>
      <c r="AC35" s="47" t="s">
        <v>999</v>
      </c>
      <c r="AD35" s="47" t="s">
        <v>999</v>
      </c>
      <c r="AE35" s="16" t="s">
        <v>1630</v>
      </c>
      <c r="AF35" s="6" t="s">
        <v>2833</v>
      </c>
      <c r="AG35" s="38" t="s">
        <v>1631</v>
      </c>
      <c r="AH35" s="38"/>
      <c r="AI35" s="16"/>
      <c r="AJ35" s="16"/>
      <c r="AK35" s="16"/>
      <c r="AL35" s="16"/>
      <c r="AM35" s="16"/>
      <c r="AN35" s="16"/>
      <c r="AO35" s="16"/>
      <c r="AP35" s="16"/>
      <c r="AQ35" s="16"/>
      <c r="AR35" s="16"/>
      <c r="AS35" s="16"/>
      <c r="AT35" s="16"/>
      <c r="AU35" s="16">
        <f>SUM(AH35:AT35)</f>
        <v>0</v>
      </c>
      <c r="AV35" s="16"/>
      <c r="AW35" s="16"/>
      <c r="AX35" s="16"/>
      <c r="AY35" s="16"/>
      <c r="AZ35" s="16"/>
      <c r="BA35" s="16"/>
      <c r="BB35" s="16"/>
      <c r="BC35" s="16"/>
      <c r="BD35" s="16"/>
      <c r="BE35" s="16"/>
      <c r="BF35" s="16"/>
      <c r="BG35" s="16"/>
      <c r="BH35" s="16"/>
      <c r="BI35" s="16">
        <v>1</v>
      </c>
      <c r="BJ35" s="16">
        <v>1</v>
      </c>
      <c r="BK35" s="16"/>
      <c r="BL35" s="16"/>
      <c r="BM35" s="16"/>
      <c r="BN35" s="16"/>
      <c r="BO35" s="16"/>
      <c r="BP35" s="16"/>
      <c r="BQ35" s="16"/>
      <c r="CL35" s="16" t="s">
        <v>1900</v>
      </c>
      <c r="CN35" s="16"/>
      <c r="CO35" s="16"/>
      <c r="CP35" s="16"/>
      <c r="CQ35" s="6" t="s">
        <v>2818</v>
      </c>
      <c r="CR35" s="16" t="s">
        <v>2685</v>
      </c>
      <c r="CS35" s="16">
        <v>1</v>
      </c>
      <c r="CT35" s="16"/>
      <c r="CU35" s="16"/>
      <c r="CV35" s="16">
        <v>1</v>
      </c>
      <c r="CW35" s="16">
        <v>1</v>
      </c>
      <c r="CX35" s="16" t="s">
        <v>2067</v>
      </c>
      <c r="CY35" s="16"/>
      <c r="DA35" s="5"/>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8" t="s">
        <v>1631</v>
      </c>
      <c r="EB35" s="16"/>
      <c r="EC35" s="16"/>
      <c r="ED35" s="16"/>
      <c r="EE35" s="16"/>
      <c r="EF35" s="16"/>
      <c r="EG35" s="16"/>
      <c r="ER35" s="16"/>
      <c r="EU35" s="6">
        <v>0</v>
      </c>
      <c r="EV35" s="16" t="s">
        <v>3462</v>
      </c>
      <c r="EW35" s="16"/>
      <c r="EX35" s="16"/>
      <c r="EY35" s="16"/>
      <c r="EZ35" s="16"/>
      <c r="FA35" s="16"/>
      <c r="FB35" s="16"/>
      <c r="FC35" s="16">
        <v>1</v>
      </c>
      <c r="FD35" s="16"/>
      <c r="FE35" s="16"/>
      <c r="FF35" s="16"/>
      <c r="FG35" s="16"/>
      <c r="FI35" s="16"/>
      <c r="FJ35" s="16" t="s">
        <v>2068</v>
      </c>
      <c r="GQ35" s="16"/>
      <c r="GR35" s="16"/>
      <c r="GS35" s="16"/>
      <c r="GT35" s="16"/>
      <c r="GU35" s="16"/>
      <c r="GV35" s="16"/>
      <c r="GW35" s="16"/>
      <c r="GX35" s="16"/>
      <c r="GY35" s="16"/>
      <c r="GZ35" s="16"/>
      <c r="HA35" s="16"/>
      <c r="HB35" s="16"/>
      <c r="HC35" s="16"/>
      <c r="KV35" s="16"/>
      <c r="KW35" s="5">
        <v>1</v>
      </c>
      <c r="KX35" s="5">
        <v>1</v>
      </c>
      <c r="KY35" s="5">
        <v>1</v>
      </c>
      <c r="KZ35" s="5"/>
      <c r="LA35" s="5"/>
      <c r="LB35" s="16"/>
      <c r="LC35" s="5"/>
      <c r="LD35" s="5"/>
      <c r="LE35" s="5"/>
      <c r="LF35" s="5">
        <f>SUM(KW35:LE35)</f>
        <v>3</v>
      </c>
      <c r="LG35" s="16">
        <v>0</v>
      </c>
      <c r="LH35" s="16"/>
      <c r="LI35" s="21">
        <v>82</v>
      </c>
      <c r="LJ35" s="48">
        <v>0</v>
      </c>
      <c r="LK35" s="16">
        <v>29</v>
      </c>
      <c r="LL35" s="6">
        <v>179</v>
      </c>
      <c r="LM35" s="16">
        <v>220</v>
      </c>
    </row>
    <row r="36" spans="1:355" ht="15" customHeight="1">
      <c r="A36" s="5">
        <v>2017</v>
      </c>
      <c r="B36" s="6" t="s">
        <v>152</v>
      </c>
      <c r="C36" s="6" t="s">
        <v>2641</v>
      </c>
      <c r="D36" s="6" t="s">
        <v>153</v>
      </c>
      <c r="E36" s="1" t="s">
        <v>53</v>
      </c>
      <c r="F36" s="1" t="s">
        <v>154</v>
      </c>
      <c r="G36" s="3"/>
      <c r="H36" s="4" t="s">
        <v>155</v>
      </c>
      <c r="I36" s="7">
        <v>42795</v>
      </c>
      <c r="J36" s="6" t="s">
        <v>880</v>
      </c>
      <c r="K36" s="6" t="s">
        <v>0</v>
      </c>
      <c r="L36" s="6" t="s">
        <v>156</v>
      </c>
      <c r="M36" s="6" t="s">
        <v>157</v>
      </c>
      <c r="N36" s="6">
        <v>28142099</v>
      </c>
      <c r="O36" s="6" t="s">
        <v>881</v>
      </c>
      <c r="P36" s="6" t="s">
        <v>797</v>
      </c>
      <c r="Q36" s="6">
        <v>1</v>
      </c>
      <c r="R36" s="5" t="s">
        <v>857</v>
      </c>
      <c r="S36" s="5">
        <v>167</v>
      </c>
      <c r="T36" s="5"/>
      <c r="U36" s="5" t="s">
        <v>799</v>
      </c>
      <c r="V36" s="5">
        <v>52</v>
      </c>
      <c r="W36" s="35" t="s">
        <v>882</v>
      </c>
      <c r="X36" s="35" t="s">
        <v>883</v>
      </c>
      <c r="Y36" s="5">
        <v>1</v>
      </c>
      <c r="Z36" s="5">
        <v>1</v>
      </c>
      <c r="AC36" s="47" t="s">
        <v>999</v>
      </c>
      <c r="AD36" s="47" t="s">
        <v>999</v>
      </c>
      <c r="AE36" s="6" t="s">
        <v>3261</v>
      </c>
      <c r="AF36" s="6" t="s">
        <v>2833</v>
      </c>
      <c r="AG36" s="6" t="s">
        <v>802</v>
      </c>
      <c r="AL36" s="6">
        <v>1</v>
      </c>
      <c r="AU36" s="16">
        <f>SUM(AH36:AT36)</f>
        <v>1</v>
      </c>
      <c r="AV36" s="16">
        <v>1</v>
      </c>
      <c r="AW36" s="6" t="s">
        <v>1812</v>
      </c>
      <c r="AX36" s="16"/>
      <c r="AY36" s="16"/>
      <c r="AZ36" s="16"/>
      <c r="BA36" s="16"/>
      <c r="BB36" s="16"/>
      <c r="BC36" s="16"/>
      <c r="BD36" s="16"/>
      <c r="BE36" s="16"/>
      <c r="BF36" s="16"/>
      <c r="BG36" s="16"/>
      <c r="BH36" s="16"/>
      <c r="BI36" s="16"/>
      <c r="BJ36" s="16"/>
      <c r="BK36" s="16"/>
      <c r="BL36" s="16"/>
      <c r="BM36" s="16"/>
      <c r="BN36" s="16"/>
      <c r="BO36" s="16"/>
      <c r="BP36" s="16"/>
      <c r="BQ36" s="16"/>
      <c r="BR36" s="6">
        <v>1</v>
      </c>
      <c r="BT36" s="6">
        <v>1</v>
      </c>
      <c r="CK36" s="6">
        <f>SUM(BS36:CJ36)</f>
        <v>1</v>
      </c>
      <c r="CL36" s="6" t="s">
        <v>1912</v>
      </c>
      <c r="CP36" s="16"/>
      <c r="CQ36" s="16" t="s">
        <v>2816</v>
      </c>
      <c r="CR36" s="6" t="s">
        <v>2720</v>
      </c>
      <c r="CV36" s="6">
        <v>1</v>
      </c>
      <c r="CW36" s="6">
        <v>1</v>
      </c>
      <c r="DA36" s="5"/>
      <c r="EA36" s="6" t="s">
        <v>801</v>
      </c>
      <c r="EB36" s="6">
        <v>1</v>
      </c>
      <c r="EU36" s="6">
        <v>1</v>
      </c>
      <c r="EV36" s="16" t="s">
        <v>3411</v>
      </c>
      <c r="EW36" s="6"/>
      <c r="EX36" s="6"/>
      <c r="EY36" s="6"/>
      <c r="EZ36" s="6"/>
      <c r="FA36" s="6"/>
      <c r="FB36" s="6"/>
      <c r="FE36" s="6">
        <v>1</v>
      </c>
      <c r="FJ36" s="6"/>
      <c r="GC36" s="16"/>
      <c r="GD36" s="16"/>
      <c r="GE36" s="16"/>
      <c r="HE36" s="16"/>
      <c r="HO36" s="16"/>
      <c r="HP36" s="16"/>
      <c r="HQ36" s="16"/>
      <c r="HR36" s="16"/>
      <c r="JE36" s="16"/>
      <c r="JF36" s="16"/>
      <c r="JG36" s="16"/>
      <c r="JL36" s="16"/>
      <c r="JM36" s="16"/>
      <c r="JT36" s="16"/>
      <c r="KD36" s="16"/>
      <c r="KE36" s="16"/>
      <c r="KF36" s="16"/>
      <c r="KV36" s="16"/>
      <c r="KW36" s="5">
        <v>1</v>
      </c>
      <c r="KX36" s="5">
        <v>1</v>
      </c>
      <c r="KY36" s="5">
        <v>1</v>
      </c>
      <c r="KZ36" s="5"/>
      <c r="LA36" s="5"/>
      <c r="LB36" s="16"/>
      <c r="LC36" s="5"/>
      <c r="LD36" s="5"/>
      <c r="LE36" s="5"/>
      <c r="LF36" s="5">
        <f>SUM(KW36:LE36)</f>
        <v>3</v>
      </c>
      <c r="LG36" s="6">
        <v>6</v>
      </c>
      <c r="LI36" s="21">
        <v>82</v>
      </c>
      <c r="LJ36" s="48">
        <v>3</v>
      </c>
      <c r="LK36" s="16">
        <v>30</v>
      </c>
      <c r="LL36" s="6">
        <v>22</v>
      </c>
      <c r="LM36" s="6">
        <v>35</v>
      </c>
    </row>
    <row r="37" spans="1:355" s="16" customFormat="1" ht="15" customHeight="1">
      <c r="A37" s="5">
        <v>2017</v>
      </c>
      <c r="B37" s="6" t="s">
        <v>107</v>
      </c>
      <c r="C37" s="6" t="s">
        <v>2580</v>
      </c>
      <c r="D37" s="6" t="s">
        <v>108</v>
      </c>
      <c r="E37" s="1" t="s">
        <v>53</v>
      </c>
      <c r="F37" s="1" t="s">
        <v>109</v>
      </c>
      <c r="G37" s="3"/>
      <c r="H37" s="4" t="s">
        <v>110</v>
      </c>
      <c r="I37" s="7">
        <v>43009</v>
      </c>
      <c r="J37" s="6" t="s">
        <v>856</v>
      </c>
      <c r="K37" s="6" t="s">
        <v>0</v>
      </c>
      <c r="L37" s="6" t="s">
        <v>111</v>
      </c>
      <c r="M37" s="6" t="s">
        <v>112</v>
      </c>
      <c r="N37" s="6">
        <v>28869904</v>
      </c>
      <c r="O37" s="6" t="s">
        <v>881</v>
      </c>
      <c r="P37" s="6" t="s">
        <v>797</v>
      </c>
      <c r="Q37" s="6">
        <v>1</v>
      </c>
      <c r="R37" s="5" t="s">
        <v>857</v>
      </c>
      <c r="S37" s="5">
        <v>167</v>
      </c>
      <c r="T37" s="5"/>
      <c r="U37" s="5" t="s">
        <v>799</v>
      </c>
      <c r="V37" s="5">
        <v>52</v>
      </c>
      <c r="W37" s="39" t="s">
        <v>2878</v>
      </c>
      <c r="X37" s="35" t="s">
        <v>2877</v>
      </c>
      <c r="Y37" s="26">
        <v>1</v>
      </c>
      <c r="Z37" s="26">
        <v>1</v>
      </c>
      <c r="AA37" s="6"/>
      <c r="AB37" s="6"/>
      <c r="AC37" s="47" t="s">
        <v>999</v>
      </c>
      <c r="AD37" s="47" t="s">
        <v>999</v>
      </c>
      <c r="AE37" s="6" t="s">
        <v>3261</v>
      </c>
      <c r="AF37" s="6" t="s">
        <v>2833</v>
      </c>
      <c r="AG37" s="6" t="s">
        <v>802</v>
      </c>
      <c r="AH37" s="6"/>
      <c r="AI37" s="6"/>
      <c r="AJ37" s="6"/>
      <c r="AK37" s="6"/>
      <c r="AL37" s="6">
        <v>1</v>
      </c>
      <c r="AM37" s="6"/>
      <c r="AN37" s="6"/>
      <c r="AO37" s="6"/>
      <c r="AP37" s="6"/>
      <c r="AQ37" s="6"/>
      <c r="AR37" s="6"/>
      <c r="AS37" s="6"/>
      <c r="AT37" s="6"/>
      <c r="AU37" s="16">
        <f>SUM(AH37:AT37)</f>
        <v>1</v>
      </c>
      <c r="AV37" s="16">
        <v>1</v>
      </c>
      <c r="AW37" s="6" t="s">
        <v>1812</v>
      </c>
      <c r="BR37" s="6">
        <v>1</v>
      </c>
      <c r="BS37" s="6"/>
      <c r="BT37" s="6">
        <v>1</v>
      </c>
      <c r="BU37" s="6"/>
      <c r="BV37" s="6"/>
      <c r="BW37" s="6"/>
      <c r="BX37" s="6"/>
      <c r="BY37" s="6"/>
      <c r="BZ37" s="6"/>
      <c r="CA37" s="6"/>
      <c r="CB37" s="6"/>
      <c r="CC37" s="6"/>
      <c r="CD37" s="6"/>
      <c r="CE37" s="6"/>
      <c r="CF37" s="6"/>
      <c r="CG37" s="6"/>
      <c r="CH37" s="6"/>
      <c r="CI37" s="6"/>
      <c r="CJ37" s="6"/>
      <c r="CK37" s="6">
        <f>SUM(BS37:CJ37)</f>
        <v>1</v>
      </c>
      <c r="CL37" s="6" t="s">
        <v>1857</v>
      </c>
      <c r="CM37" s="6"/>
      <c r="CN37" s="6"/>
      <c r="CO37" s="6">
        <v>1</v>
      </c>
      <c r="CP37" s="6">
        <v>1</v>
      </c>
      <c r="CQ37" s="6" t="s">
        <v>2818</v>
      </c>
      <c r="CR37" s="6" t="s">
        <v>2685</v>
      </c>
      <c r="CS37" s="6">
        <v>1</v>
      </c>
      <c r="CT37" s="6"/>
      <c r="CU37" s="6"/>
      <c r="CV37" s="6">
        <v>1</v>
      </c>
      <c r="CW37" s="6">
        <v>1</v>
      </c>
      <c r="CX37" s="6"/>
      <c r="CY37" s="6"/>
      <c r="CZ37" s="14"/>
      <c r="DA37" s="11"/>
      <c r="DB37" s="6"/>
      <c r="DC37" s="6"/>
      <c r="DD37" s="6"/>
      <c r="DE37" s="6"/>
      <c r="DF37" s="6"/>
      <c r="DG37" s="6"/>
      <c r="DH37" s="6"/>
      <c r="DI37" s="6"/>
      <c r="DJ37" s="6"/>
      <c r="DK37" s="6"/>
      <c r="DL37" s="6"/>
      <c r="DM37" s="6"/>
      <c r="DN37" s="6"/>
      <c r="DO37" s="6"/>
      <c r="DP37" s="6"/>
      <c r="DQ37" s="6"/>
      <c r="DR37" s="6">
        <v>1</v>
      </c>
      <c r="DS37" s="6">
        <v>1</v>
      </c>
      <c r="DT37" s="6"/>
      <c r="DU37" s="6"/>
      <c r="DV37" s="6"/>
      <c r="DW37" s="6"/>
      <c r="DX37" s="6"/>
      <c r="DY37" s="6"/>
      <c r="DZ37" s="6"/>
      <c r="EA37" s="6" t="s">
        <v>859</v>
      </c>
      <c r="EB37" s="6">
        <v>1</v>
      </c>
      <c r="EC37" s="6"/>
      <c r="ED37" s="6"/>
      <c r="EE37" s="6"/>
      <c r="EF37" s="6"/>
      <c r="EG37" s="6"/>
      <c r="EH37" s="16">
        <v>1</v>
      </c>
      <c r="ER37" s="6"/>
      <c r="EU37" s="6">
        <v>2</v>
      </c>
      <c r="EV37" s="16" t="s">
        <v>3411</v>
      </c>
      <c r="EW37" s="6"/>
      <c r="EX37" s="6"/>
      <c r="EY37" s="6"/>
      <c r="EZ37" s="6"/>
      <c r="FA37" s="6"/>
      <c r="FB37" s="6"/>
      <c r="FC37" s="6"/>
      <c r="FD37" s="6"/>
      <c r="FE37" s="6">
        <v>1</v>
      </c>
      <c r="FF37" s="6"/>
      <c r="FG37" s="6"/>
      <c r="FH37" s="6" t="s">
        <v>2069</v>
      </c>
      <c r="FI37" s="14" t="s">
        <v>1816</v>
      </c>
      <c r="FJ37" s="6" t="s">
        <v>2070</v>
      </c>
      <c r="FK37" s="30">
        <v>1</v>
      </c>
      <c r="FL37" s="30">
        <v>1</v>
      </c>
      <c r="FM37" s="30"/>
      <c r="FN37" s="30"/>
      <c r="FO37" s="30"/>
      <c r="FP37" s="30"/>
      <c r="FQ37" s="30"/>
      <c r="FR37" s="30"/>
      <c r="FS37" s="30"/>
      <c r="FT37" s="30"/>
      <c r="FU37" s="30"/>
      <c r="FV37" s="30"/>
      <c r="FW37" s="30"/>
      <c r="FX37" s="30"/>
      <c r="FY37" s="30"/>
      <c r="FZ37" s="30">
        <v>1</v>
      </c>
      <c r="GA37" s="30"/>
      <c r="GB37" s="31"/>
      <c r="GC37" s="31">
        <v>1</v>
      </c>
      <c r="GD37" s="31"/>
      <c r="GE37" s="31"/>
      <c r="GF37" s="30"/>
      <c r="GG37" s="30">
        <v>1</v>
      </c>
      <c r="GH37" s="30"/>
      <c r="GI37" s="30"/>
      <c r="GJ37" s="30"/>
      <c r="GK37" s="30"/>
      <c r="GL37" s="30"/>
      <c r="GM37" s="30"/>
      <c r="GN37" s="30"/>
      <c r="GO37" s="30"/>
      <c r="GP37" s="30"/>
      <c r="GQ37" s="31"/>
      <c r="GR37" s="31"/>
      <c r="GS37" s="31"/>
      <c r="GT37" s="31"/>
      <c r="GU37" s="31"/>
      <c r="GV37" s="31"/>
      <c r="GW37" s="31"/>
      <c r="GX37" s="31"/>
      <c r="GY37" s="31"/>
      <c r="GZ37" s="31"/>
      <c r="HA37" s="31"/>
      <c r="HB37" s="31"/>
      <c r="HC37" s="31"/>
      <c r="HD37" s="6">
        <f>SUM(GU37:HC37)</f>
        <v>0</v>
      </c>
      <c r="HE37" s="31"/>
      <c r="HF37" s="30"/>
      <c r="HG37" s="30"/>
      <c r="HH37" s="30">
        <v>1</v>
      </c>
      <c r="HI37" s="30"/>
      <c r="HJ37" s="30"/>
      <c r="HK37" s="30"/>
      <c r="HL37" s="30"/>
      <c r="HM37" s="30"/>
      <c r="HN37" s="30"/>
      <c r="HO37" s="31"/>
      <c r="HP37" s="31"/>
      <c r="HQ37" s="31"/>
      <c r="HR37" s="31"/>
      <c r="HS37" s="30"/>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v>1</v>
      </c>
      <c r="JG37" s="31"/>
      <c r="JH37" s="31"/>
      <c r="JI37" s="30"/>
      <c r="JJ37" s="31"/>
      <c r="JK37" s="31"/>
      <c r="JL37" s="31"/>
      <c r="JM37" s="31"/>
      <c r="JN37" s="31"/>
      <c r="JO37" s="31"/>
      <c r="JP37" s="31"/>
      <c r="JQ37" s="31"/>
      <c r="JR37" s="30"/>
      <c r="JS37" s="30"/>
      <c r="JT37" s="30"/>
      <c r="JU37" s="30"/>
      <c r="JV37" s="31"/>
      <c r="JW37" s="31">
        <v>1</v>
      </c>
      <c r="JX37" s="31"/>
      <c r="JY37" s="30">
        <v>1</v>
      </c>
      <c r="JZ37" s="30"/>
      <c r="KA37" s="30"/>
      <c r="KB37" s="30"/>
      <c r="KC37" s="31"/>
      <c r="KD37" s="30"/>
      <c r="KE37" s="30"/>
      <c r="KF37" s="30"/>
      <c r="KG37" s="30"/>
      <c r="KH37" s="30"/>
      <c r="KI37" s="30"/>
      <c r="KJ37" s="30"/>
      <c r="KK37" s="30"/>
      <c r="KL37" s="30"/>
      <c r="KM37" s="30"/>
      <c r="KN37" s="30"/>
      <c r="KO37" s="30"/>
      <c r="KP37" s="30"/>
      <c r="KQ37" s="30"/>
      <c r="KR37" s="30"/>
      <c r="KS37" s="30"/>
      <c r="KT37" s="30"/>
      <c r="KU37" s="30"/>
      <c r="KV37" s="16">
        <f>SUM(FK37:KU37)</f>
        <v>9</v>
      </c>
      <c r="KW37" s="5">
        <v>1</v>
      </c>
      <c r="KX37" s="5">
        <v>1</v>
      </c>
      <c r="KY37" s="5">
        <v>1</v>
      </c>
      <c r="KZ37" s="5"/>
      <c r="LA37" s="5"/>
      <c r="LC37" s="5"/>
      <c r="LD37" s="5"/>
      <c r="LE37" s="5"/>
      <c r="LF37" s="5">
        <f>SUM(KW37:LE37)</f>
        <v>3</v>
      </c>
      <c r="LG37" s="6">
        <v>0</v>
      </c>
      <c r="LH37" s="6"/>
      <c r="LI37" s="21">
        <v>82</v>
      </c>
      <c r="LJ37" s="48">
        <v>0</v>
      </c>
      <c r="LK37" s="16">
        <v>31</v>
      </c>
      <c r="LL37" s="6">
        <v>16</v>
      </c>
      <c r="LM37" s="6">
        <v>21</v>
      </c>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row>
    <row r="38" spans="1:355" s="16" customFormat="1" ht="15" customHeight="1">
      <c r="A38" s="5">
        <v>2016</v>
      </c>
      <c r="B38" s="6" t="s">
        <v>216</v>
      </c>
      <c r="C38" s="6" t="s">
        <v>2603</v>
      </c>
      <c r="D38" s="6" t="s">
        <v>217</v>
      </c>
      <c r="E38" s="1" t="s">
        <v>94</v>
      </c>
      <c r="F38" s="1" t="s">
        <v>218</v>
      </c>
      <c r="G38" s="3" t="s">
        <v>74</v>
      </c>
      <c r="H38" s="4" t="s">
        <v>219</v>
      </c>
      <c r="I38" s="7">
        <v>42614</v>
      </c>
      <c r="J38" s="6" t="s">
        <v>930</v>
      </c>
      <c r="K38" s="6" t="s">
        <v>0</v>
      </c>
      <c r="L38" s="6" t="s">
        <v>220</v>
      </c>
      <c r="M38" s="6" t="s">
        <v>221</v>
      </c>
      <c r="N38" s="6"/>
      <c r="O38" s="6" t="s">
        <v>2010</v>
      </c>
      <c r="P38" s="6" t="s">
        <v>797</v>
      </c>
      <c r="Q38" s="6">
        <v>1</v>
      </c>
      <c r="R38" s="5" t="s">
        <v>935</v>
      </c>
      <c r="S38" s="5">
        <v>85</v>
      </c>
      <c r="T38" s="5"/>
      <c r="U38" s="5" t="s">
        <v>936</v>
      </c>
      <c r="V38" s="5">
        <v>1</v>
      </c>
      <c r="W38" s="35" t="s">
        <v>2765</v>
      </c>
      <c r="X38" s="35" t="s">
        <v>937</v>
      </c>
      <c r="Y38" s="5">
        <v>1</v>
      </c>
      <c r="Z38" s="5">
        <v>1</v>
      </c>
      <c r="AA38" s="6"/>
      <c r="AB38" s="6"/>
      <c r="AC38" s="47" t="s">
        <v>999</v>
      </c>
      <c r="AD38" s="47" t="s">
        <v>999</v>
      </c>
      <c r="AE38" s="6" t="s">
        <v>938</v>
      </c>
      <c r="AF38" s="6" t="s">
        <v>2833</v>
      </c>
      <c r="AG38" s="6" t="s">
        <v>1470</v>
      </c>
      <c r="AH38" s="6"/>
      <c r="AI38" s="6"/>
      <c r="AJ38" s="6"/>
      <c r="AK38" s="6"/>
      <c r="AL38" s="6"/>
      <c r="AM38" s="6"/>
      <c r="AN38" s="6"/>
      <c r="AO38" s="6"/>
      <c r="AP38" s="6"/>
      <c r="AQ38" s="6"/>
      <c r="AR38" s="6"/>
      <c r="AS38" s="6"/>
      <c r="AT38" s="6"/>
      <c r="AU38" s="16">
        <f>SUM(AH38:AT38)</f>
        <v>0</v>
      </c>
      <c r="AW38" s="6"/>
      <c r="AZ38" s="16">
        <v>1</v>
      </c>
      <c r="BR38" s="6"/>
      <c r="BS38" s="6"/>
      <c r="BT38" s="6"/>
      <c r="BU38" s="6"/>
      <c r="BV38" s="6"/>
      <c r="BW38" s="6"/>
      <c r="BX38" s="6"/>
      <c r="BY38" s="6"/>
      <c r="BZ38" s="6"/>
      <c r="CA38" s="6"/>
      <c r="CB38" s="6"/>
      <c r="CC38" s="6"/>
      <c r="CD38" s="6"/>
      <c r="CE38" s="6"/>
      <c r="CF38" s="6"/>
      <c r="CG38" s="6"/>
      <c r="CH38" s="6"/>
      <c r="CI38" s="6"/>
      <c r="CJ38" s="6"/>
      <c r="CK38" s="6"/>
      <c r="CL38" s="6" t="s">
        <v>933</v>
      </c>
      <c r="CM38" s="6"/>
      <c r="CN38" s="6"/>
      <c r="CO38" s="6"/>
      <c r="CQ38" s="16" t="s">
        <v>2819</v>
      </c>
      <c r="CR38" s="6" t="s">
        <v>2705</v>
      </c>
      <c r="CS38" s="6"/>
      <c r="CT38" s="6"/>
      <c r="CU38" s="6"/>
      <c r="CV38" s="6">
        <v>1</v>
      </c>
      <c r="CW38" s="6">
        <v>1</v>
      </c>
      <c r="CX38" s="6"/>
      <c r="CY38" s="6"/>
      <c r="CZ38" s="6"/>
      <c r="DA38" s="5"/>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t="s">
        <v>931</v>
      </c>
      <c r="EB38" s="6"/>
      <c r="EC38" s="6"/>
      <c r="ED38" s="6"/>
      <c r="EE38" s="6">
        <v>1</v>
      </c>
      <c r="EF38" s="6"/>
      <c r="EG38" s="6"/>
      <c r="EH38" s="6"/>
      <c r="EI38" s="6"/>
      <c r="EJ38" s="6"/>
      <c r="EK38" s="6"/>
      <c r="EL38" s="6"/>
      <c r="EM38" s="6"/>
      <c r="EN38" s="6"/>
      <c r="EO38" s="6"/>
      <c r="EP38" s="6"/>
      <c r="EQ38" s="6"/>
      <c r="ER38" s="6"/>
      <c r="ES38" s="6"/>
      <c r="ET38" s="6"/>
      <c r="EU38" s="6">
        <v>1</v>
      </c>
      <c r="EV38" s="6" t="s">
        <v>934</v>
      </c>
      <c r="EW38" s="6"/>
      <c r="EX38" s="6"/>
      <c r="EY38" s="6"/>
      <c r="EZ38" s="6">
        <v>1</v>
      </c>
      <c r="FA38" s="6"/>
      <c r="FB38" s="6"/>
      <c r="FC38" s="6"/>
      <c r="FD38" s="6"/>
      <c r="FE38" s="6"/>
      <c r="FF38" s="6"/>
      <c r="FG38" s="6"/>
      <c r="FH38" s="6"/>
      <c r="FI38" s="6"/>
      <c r="FJ38" s="6"/>
      <c r="FK38" s="6"/>
      <c r="FL38" s="6"/>
      <c r="FM38" s="6"/>
      <c r="FN38" s="6"/>
      <c r="FO38" s="6"/>
      <c r="FP38" s="6"/>
      <c r="FQ38" s="6"/>
      <c r="FR38" s="6"/>
      <c r="FS38" s="6"/>
      <c r="FT38" s="6"/>
      <c r="FU38" s="6"/>
      <c r="FV38" s="6"/>
      <c r="FW38" s="6"/>
      <c r="FY38" s="6"/>
      <c r="FZ38" s="6"/>
      <c r="GA38" s="6"/>
      <c r="GB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H38" s="6"/>
      <c r="JI38" s="6"/>
      <c r="JJ38" s="6"/>
      <c r="JK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W38" s="5">
        <v>1</v>
      </c>
      <c r="KX38" s="5"/>
      <c r="KY38" s="5">
        <v>1</v>
      </c>
      <c r="KZ38" s="5"/>
      <c r="LA38" s="5"/>
      <c r="LB38" s="5"/>
      <c r="LC38" s="5"/>
      <c r="LD38" s="5"/>
      <c r="LE38" s="5"/>
      <c r="LF38" s="5">
        <f>SUM(KW38:LE38)</f>
        <v>2</v>
      </c>
      <c r="LG38" s="6">
        <v>9</v>
      </c>
      <c r="LH38" s="6"/>
      <c r="LI38" s="21">
        <v>109</v>
      </c>
      <c r="LJ38" s="48">
        <v>3</v>
      </c>
      <c r="LK38" s="16">
        <v>32</v>
      </c>
      <c r="LL38" s="6">
        <v>33</v>
      </c>
      <c r="LM38" s="6">
        <v>50</v>
      </c>
      <c r="LN38" s="6"/>
      <c r="LO38" s="6"/>
      <c r="LP38" s="6"/>
      <c r="LQ38" s="6"/>
      <c r="LR38" s="6"/>
      <c r="LS38" s="6"/>
      <c r="LT38" s="6"/>
      <c r="LU38" s="6"/>
      <c r="LV38" s="6"/>
      <c r="LW38" s="6"/>
      <c r="LX38" s="6"/>
      <c r="LY38" s="6"/>
      <c r="LZ38" s="6"/>
      <c r="MA38" s="6"/>
      <c r="MB38" s="6"/>
      <c r="MC38" s="6"/>
      <c r="MD38" s="6"/>
      <c r="ME38" s="6"/>
      <c r="MF38" s="6"/>
      <c r="MG38" s="6"/>
      <c r="MH38" s="6"/>
      <c r="MI38" s="6"/>
      <c r="MK38" s="6"/>
      <c r="ML38" s="6"/>
      <c r="MM38" s="6"/>
      <c r="MN38" s="6"/>
      <c r="MO38" s="6"/>
      <c r="MP38" s="6"/>
      <c r="MQ38" s="6"/>
    </row>
    <row r="39" spans="1:355" s="16" customFormat="1" ht="15" customHeight="1">
      <c r="A39" s="17">
        <v>2016</v>
      </c>
      <c r="B39" s="37" t="s">
        <v>1939</v>
      </c>
      <c r="C39" s="37" t="s">
        <v>2642</v>
      </c>
      <c r="D39" s="37" t="s">
        <v>1372</v>
      </c>
      <c r="E39" s="1" t="s">
        <v>1373</v>
      </c>
      <c r="F39" s="1" t="s">
        <v>130</v>
      </c>
      <c r="G39" s="3" t="s">
        <v>194</v>
      </c>
      <c r="H39" s="4" t="s">
        <v>1374</v>
      </c>
      <c r="I39" s="18" t="s">
        <v>1366</v>
      </c>
      <c r="J39" s="16" t="s">
        <v>1371</v>
      </c>
      <c r="K39" s="6" t="s">
        <v>1337</v>
      </c>
      <c r="L39" s="16" t="s">
        <v>1375</v>
      </c>
      <c r="O39" s="16" t="s">
        <v>843</v>
      </c>
      <c r="P39" s="16" t="s">
        <v>1747</v>
      </c>
      <c r="Q39" s="6"/>
      <c r="R39" s="17">
        <v>2014</v>
      </c>
      <c r="S39" s="17">
        <v>1</v>
      </c>
      <c r="T39" s="17"/>
      <c r="U39" s="17" t="s">
        <v>1379</v>
      </c>
      <c r="V39" s="17">
        <v>24</v>
      </c>
      <c r="W39" s="34" t="s">
        <v>1380</v>
      </c>
      <c r="X39" s="34"/>
      <c r="Y39" s="18" t="s">
        <v>2744</v>
      </c>
      <c r="Z39" s="18" t="s">
        <v>2744</v>
      </c>
      <c r="AC39" s="47" t="s">
        <v>999</v>
      </c>
      <c r="AD39" s="47" t="s">
        <v>999</v>
      </c>
      <c r="AE39" s="16" t="s">
        <v>2822</v>
      </c>
      <c r="AF39" s="16" t="s">
        <v>2836</v>
      </c>
      <c r="AG39" s="16" t="s">
        <v>1376</v>
      </c>
      <c r="AU39" s="16">
        <f>SUM(AH39:AT39)</f>
        <v>0</v>
      </c>
      <c r="BQ39" s="16">
        <v>1</v>
      </c>
      <c r="BR39" s="6"/>
      <c r="BS39" s="6"/>
      <c r="BT39" s="6"/>
      <c r="BU39" s="6"/>
      <c r="BV39" s="6"/>
      <c r="BW39" s="6"/>
      <c r="BX39" s="6"/>
      <c r="BY39" s="6"/>
      <c r="BZ39" s="6"/>
      <c r="CA39" s="6"/>
      <c r="CB39" s="6"/>
      <c r="CC39" s="6"/>
      <c r="CD39" s="6"/>
      <c r="CE39" s="6"/>
      <c r="CF39" s="6"/>
      <c r="CG39" s="6"/>
      <c r="CH39" s="6"/>
      <c r="CI39" s="6"/>
      <c r="CJ39" s="6"/>
      <c r="CK39" s="6"/>
      <c r="CL39" s="16" t="s">
        <v>1377</v>
      </c>
      <c r="CM39" s="6"/>
      <c r="CO39" s="6"/>
      <c r="CQ39" s="16" t="s">
        <v>2817</v>
      </c>
      <c r="CR39" s="16" t="s">
        <v>2727</v>
      </c>
      <c r="CW39" s="6"/>
      <c r="DA39" s="17"/>
      <c r="EA39" s="16" t="s">
        <v>1376</v>
      </c>
      <c r="EH39" s="6"/>
      <c r="EI39" s="6"/>
      <c r="EJ39" s="6"/>
      <c r="EK39" s="6"/>
      <c r="EL39" s="6"/>
      <c r="EM39" s="6"/>
      <c r="EN39" s="6"/>
      <c r="EO39" s="6"/>
      <c r="EP39" s="6"/>
      <c r="EQ39" s="6"/>
      <c r="ES39" s="6"/>
      <c r="ET39" s="6"/>
      <c r="EU39" s="6">
        <v>0</v>
      </c>
      <c r="EV39" s="16" t="s">
        <v>1378</v>
      </c>
      <c r="EX39" s="6">
        <v>1</v>
      </c>
      <c r="FA39" s="6"/>
      <c r="FK39" s="6"/>
      <c r="FL39" s="6"/>
      <c r="FM39" s="6"/>
      <c r="FN39" s="6"/>
      <c r="FO39" s="6"/>
      <c r="FP39" s="6"/>
      <c r="FQ39" s="6"/>
      <c r="FR39" s="6"/>
      <c r="FS39" s="6"/>
      <c r="FT39" s="6"/>
      <c r="FU39" s="6"/>
      <c r="FV39" s="6"/>
      <c r="FW39" s="6"/>
      <c r="FX39" s="6"/>
      <c r="FY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JE39" s="6"/>
      <c r="JF39" s="6"/>
      <c r="JG39" s="6"/>
      <c r="JL39" s="6"/>
      <c r="JM39" s="6"/>
      <c r="JR39" s="6"/>
      <c r="JT39" s="6"/>
      <c r="KD39" s="6"/>
      <c r="KE39" s="6"/>
      <c r="KF39" s="6"/>
      <c r="KI39" s="6"/>
      <c r="KJ39" s="6"/>
      <c r="KK39" s="6"/>
      <c r="KL39" s="6"/>
      <c r="KM39" s="6"/>
      <c r="KN39" s="6"/>
      <c r="KO39" s="6"/>
      <c r="KP39" s="6"/>
      <c r="KQ39" s="6"/>
      <c r="KR39" s="6"/>
      <c r="KS39" s="6"/>
      <c r="KT39" s="6"/>
      <c r="KU39" s="6"/>
      <c r="KW39" s="5"/>
      <c r="KX39" s="5"/>
      <c r="KY39" s="5"/>
      <c r="KZ39" s="5"/>
      <c r="LA39" s="5"/>
      <c r="LB39" s="5">
        <v>1</v>
      </c>
      <c r="LC39" s="5"/>
      <c r="LD39" s="5"/>
      <c r="LE39" s="5"/>
      <c r="LF39" s="5">
        <f>SUM(KW39:LE39)</f>
        <v>1</v>
      </c>
      <c r="LG39" s="16">
        <v>14</v>
      </c>
      <c r="LI39" s="21">
        <v>218</v>
      </c>
      <c r="LJ39" s="48">
        <v>4.666666666666667</v>
      </c>
      <c r="LK39" s="16">
        <v>33</v>
      </c>
      <c r="LL39" s="6">
        <v>150</v>
      </c>
      <c r="LM39" s="16">
        <v>189</v>
      </c>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row>
    <row r="40" spans="1:355" s="16" customFormat="1" ht="15" customHeight="1">
      <c r="A40" s="5">
        <v>2016</v>
      </c>
      <c r="B40" s="6" t="s">
        <v>190</v>
      </c>
      <c r="C40" t="s">
        <v>2361</v>
      </c>
      <c r="D40" s="6" t="s">
        <v>191</v>
      </c>
      <c r="E40" s="1" t="s">
        <v>192</v>
      </c>
      <c r="F40" s="1" t="s">
        <v>193</v>
      </c>
      <c r="G40" s="3" t="s">
        <v>194</v>
      </c>
      <c r="H40" s="4" t="s">
        <v>195</v>
      </c>
      <c r="I40" s="7">
        <v>42644</v>
      </c>
      <c r="J40" s="6" t="s">
        <v>924</v>
      </c>
      <c r="K40" s="6" t="s">
        <v>0</v>
      </c>
      <c r="L40" s="6" t="s">
        <v>196</v>
      </c>
      <c r="M40" s="6" t="s">
        <v>197</v>
      </c>
      <c r="N40" s="6"/>
      <c r="O40" s="6" t="s">
        <v>2013</v>
      </c>
      <c r="P40" s="6" t="s">
        <v>2015</v>
      </c>
      <c r="Q40" s="6"/>
      <c r="R40" s="5" t="s">
        <v>1778</v>
      </c>
      <c r="S40" s="5">
        <v>52</v>
      </c>
      <c r="T40" s="24">
        <v>292204</v>
      </c>
      <c r="U40" s="5" t="s">
        <v>1014</v>
      </c>
      <c r="V40" s="5">
        <v>1</v>
      </c>
      <c r="W40" s="59" t="s">
        <v>2882</v>
      </c>
      <c r="X40" s="35"/>
      <c r="Y40" s="5">
        <v>0</v>
      </c>
      <c r="Z40" s="5">
        <v>0</v>
      </c>
      <c r="AA40" s="6">
        <v>0</v>
      </c>
      <c r="AB40" s="6">
        <v>0</v>
      </c>
      <c r="AC40" s="47" t="s">
        <v>999</v>
      </c>
      <c r="AD40" s="47" t="s">
        <v>999</v>
      </c>
      <c r="AE40" s="6" t="s">
        <v>916</v>
      </c>
      <c r="AF40" s="6" t="s">
        <v>2833</v>
      </c>
      <c r="AG40" s="6" t="s">
        <v>811</v>
      </c>
      <c r="AH40" s="6"/>
      <c r="AI40" s="6"/>
      <c r="AJ40" s="6"/>
      <c r="AK40" s="6"/>
      <c r="AL40" s="6"/>
      <c r="AM40" s="6"/>
      <c r="AN40" s="6"/>
      <c r="AO40" s="6"/>
      <c r="AP40" s="6"/>
      <c r="AQ40" s="6"/>
      <c r="AR40" s="6"/>
      <c r="AS40" s="6"/>
      <c r="AT40" s="6"/>
      <c r="AU40" s="16">
        <f>SUM(AH40:AT40)</f>
        <v>0</v>
      </c>
      <c r="AW40" s="6"/>
      <c r="BJ40" s="16">
        <v>1</v>
      </c>
      <c r="BM40" s="16">
        <v>1</v>
      </c>
      <c r="BR40" s="6"/>
      <c r="BS40" s="6"/>
      <c r="BT40" s="6"/>
      <c r="BU40" s="6"/>
      <c r="BV40" s="6"/>
      <c r="BW40" s="6"/>
      <c r="BX40" s="6"/>
      <c r="BY40" s="6"/>
      <c r="BZ40" s="6"/>
      <c r="CA40" s="6"/>
      <c r="CB40" s="6"/>
      <c r="CC40" s="6"/>
      <c r="CD40" s="6"/>
      <c r="CE40" s="6"/>
      <c r="CF40" s="6"/>
      <c r="CG40" s="6"/>
      <c r="CH40" s="6"/>
      <c r="CI40" s="6"/>
      <c r="CJ40" s="6"/>
      <c r="CK40" s="6"/>
      <c r="CL40" s="6" t="s">
        <v>1837</v>
      </c>
      <c r="CM40" s="6"/>
      <c r="CN40" s="6"/>
      <c r="CO40" s="16">
        <v>1</v>
      </c>
      <c r="CP40" s="16">
        <v>1</v>
      </c>
      <c r="CQ40" s="6" t="s">
        <v>2818</v>
      </c>
      <c r="CR40" s="6" t="s">
        <v>2685</v>
      </c>
      <c r="CS40" s="6">
        <v>1</v>
      </c>
      <c r="CT40" s="6"/>
      <c r="CU40" s="6">
        <v>1</v>
      </c>
      <c r="CV40" s="6">
        <v>1</v>
      </c>
      <c r="CW40" s="6">
        <v>1</v>
      </c>
      <c r="CX40" s="6" t="s">
        <v>2215</v>
      </c>
      <c r="CY40" s="6">
        <v>1960</v>
      </c>
      <c r="CZ40" s="27">
        <v>0</v>
      </c>
      <c r="DA40" s="65" t="s">
        <v>2302</v>
      </c>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t="s">
        <v>2219</v>
      </c>
      <c r="EB40" s="16">
        <v>1</v>
      </c>
      <c r="EC40" s="6"/>
      <c r="ED40" s="6"/>
      <c r="EE40" s="6"/>
      <c r="EF40" s="6"/>
      <c r="EG40" s="6"/>
      <c r="EH40" s="6"/>
      <c r="EI40" s="6"/>
      <c r="EJ40" s="6"/>
      <c r="EK40" s="6"/>
      <c r="EL40" s="6"/>
      <c r="EM40" s="6"/>
      <c r="EN40" s="6"/>
      <c r="EO40" s="6"/>
      <c r="EP40" s="6"/>
      <c r="EQ40" s="6"/>
      <c r="ER40" s="6"/>
      <c r="ES40" s="6"/>
      <c r="ET40" s="6"/>
      <c r="EU40" s="6">
        <v>1</v>
      </c>
      <c r="EV40" s="6" t="s">
        <v>1763</v>
      </c>
      <c r="EW40" s="6"/>
      <c r="EX40" s="6"/>
      <c r="EY40" s="6"/>
      <c r="EZ40" s="6"/>
      <c r="FA40" s="6"/>
      <c r="FB40" s="6"/>
      <c r="FC40" s="6">
        <v>1</v>
      </c>
      <c r="FD40" s="6"/>
      <c r="FE40" s="6"/>
      <c r="FF40" s="6"/>
      <c r="FG40" s="6"/>
      <c r="FH40" s="6"/>
      <c r="FJ40" s="6" t="s">
        <v>2071</v>
      </c>
      <c r="FK40" s="6">
        <v>1</v>
      </c>
      <c r="FL40" s="6">
        <v>1</v>
      </c>
      <c r="FM40" s="6"/>
      <c r="FN40" s="6"/>
      <c r="FO40" s="6"/>
      <c r="FP40" s="6"/>
      <c r="FQ40" s="6"/>
      <c r="FR40" s="6"/>
      <c r="FS40" s="6"/>
      <c r="FT40" s="6"/>
      <c r="FU40" s="6"/>
      <c r="FV40" s="6"/>
      <c r="FW40" s="6"/>
      <c r="FX40" s="6"/>
      <c r="FY40" s="6"/>
      <c r="FZ40" s="6"/>
      <c r="GA40" s="6"/>
      <c r="GB40" s="6"/>
      <c r="GF40" s="6"/>
      <c r="GG40" s="6"/>
      <c r="GH40" s="6"/>
      <c r="GI40" s="6"/>
      <c r="GJ40" s="6"/>
      <c r="GK40" s="6"/>
      <c r="GL40" s="6"/>
      <c r="GM40" s="6"/>
      <c r="GN40" s="6"/>
      <c r="GO40" s="6"/>
      <c r="GP40" s="6"/>
      <c r="HD40" s="6">
        <f>SUM(GU40:HC40)</f>
        <v>0</v>
      </c>
      <c r="HF40" s="6"/>
      <c r="HG40" s="6"/>
      <c r="HH40" s="6"/>
      <c r="HI40" s="6"/>
      <c r="HJ40" s="6"/>
      <c r="HK40" s="6"/>
      <c r="HL40" s="6"/>
      <c r="HM40" s="6"/>
      <c r="HN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H40" s="6"/>
      <c r="JJ40" s="6"/>
      <c r="JK40" s="6"/>
      <c r="JN40" s="6"/>
      <c r="JO40" s="6"/>
      <c r="JP40" s="6"/>
      <c r="JQ40" s="6"/>
      <c r="JR40" s="6"/>
      <c r="JS40" s="16">
        <v>1</v>
      </c>
      <c r="JT40" s="6"/>
      <c r="JV40" s="6"/>
      <c r="JW40" s="6"/>
      <c r="JX40" s="6"/>
      <c r="KC40" s="6"/>
      <c r="KD40" s="6"/>
      <c r="KE40" s="6"/>
      <c r="KF40" s="6"/>
      <c r="KG40" s="6"/>
      <c r="KH40" s="6"/>
      <c r="KI40" s="6"/>
      <c r="KJ40" s="6"/>
      <c r="KK40" s="6"/>
      <c r="KL40" s="6"/>
      <c r="KM40" s="6"/>
      <c r="KN40" s="6"/>
      <c r="KO40" s="6"/>
      <c r="KP40" s="6"/>
      <c r="KQ40" s="6"/>
      <c r="KR40" s="6"/>
      <c r="KS40" s="6"/>
      <c r="KT40" s="6"/>
      <c r="KU40" s="6"/>
      <c r="KV40" s="16">
        <f>SUM(FK40:KU40)</f>
        <v>3</v>
      </c>
      <c r="KW40" s="5">
        <v>1</v>
      </c>
      <c r="KX40" s="5"/>
      <c r="KY40" s="5"/>
      <c r="KZ40" s="5"/>
      <c r="LA40" s="5"/>
      <c r="LB40" s="5"/>
      <c r="LC40" s="5"/>
      <c r="LD40" s="5"/>
      <c r="LE40" s="5"/>
      <c r="LF40" s="5">
        <f>SUM(KW40:LE40)</f>
        <v>1</v>
      </c>
      <c r="LG40" s="6">
        <v>5</v>
      </c>
      <c r="LH40" s="6"/>
      <c r="LI40" s="21">
        <v>33</v>
      </c>
      <c r="LJ40" s="48">
        <v>1.6666666666666667</v>
      </c>
      <c r="LK40" s="16">
        <v>34</v>
      </c>
      <c r="LL40" s="6">
        <v>29</v>
      </c>
      <c r="LM40" s="6">
        <v>45</v>
      </c>
      <c r="LN40" s="6"/>
      <c r="LO40" s="6"/>
      <c r="LP40" s="6"/>
      <c r="LQ40" s="6"/>
      <c r="LS40" s="6"/>
      <c r="LT40" s="6"/>
      <c r="LU40" s="6"/>
      <c r="LV40" s="6"/>
      <c r="LW40" s="6"/>
      <c r="LX40" s="6"/>
      <c r="LY40" s="6"/>
      <c r="LZ40" s="6"/>
      <c r="MA40" s="6"/>
      <c r="MB40" s="6"/>
      <c r="MC40" s="6"/>
      <c r="MD40" s="6"/>
      <c r="ME40" s="6"/>
      <c r="MF40" s="6"/>
      <c r="MG40" s="6"/>
      <c r="MH40" s="6"/>
      <c r="MI40" s="6"/>
      <c r="MJ40" s="6"/>
      <c r="MK40" s="6"/>
      <c r="ML40" s="6"/>
      <c r="MM40" s="6"/>
      <c r="MN40" s="6"/>
      <c r="MO40" s="6"/>
      <c r="MP40" s="6"/>
    </row>
    <row r="41" spans="1:355" s="16" customFormat="1" ht="15" customHeight="1">
      <c r="A41" s="5">
        <v>2016</v>
      </c>
      <c r="B41" s="6" t="s">
        <v>249</v>
      </c>
      <c r="C41" s="6" t="s">
        <v>2627</v>
      </c>
      <c r="D41" s="6" t="s">
        <v>250</v>
      </c>
      <c r="E41" s="1" t="s">
        <v>251</v>
      </c>
      <c r="F41" s="1" t="s">
        <v>245</v>
      </c>
      <c r="G41" s="3" t="s">
        <v>40</v>
      </c>
      <c r="H41" s="4" t="s">
        <v>252</v>
      </c>
      <c r="I41" s="7">
        <v>42461</v>
      </c>
      <c r="J41" s="6" t="s">
        <v>952</v>
      </c>
      <c r="K41" s="6" t="s">
        <v>0</v>
      </c>
      <c r="L41" s="6" t="s">
        <v>253</v>
      </c>
      <c r="M41" s="6" t="s">
        <v>254</v>
      </c>
      <c r="N41" s="6"/>
      <c r="O41" s="6" t="s">
        <v>1998</v>
      </c>
      <c r="P41" s="6" t="s">
        <v>797</v>
      </c>
      <c r="Q41" s="6">
        <v>1</v>
      </c>
      <c r="R41" s="5" t="s">
        <v>953</v>
      </c>
      <c r="S41" s="5">
        <v>88</v>
      </c>
      <c r="T41" s="5"/>
      <c r="U41" s="5" t="s">
        <v>799</v>
      </c>
      <c r="V41" s="5">
        <v>29</v>
      </c>
      <c r="W41" s="35" t="s">
        <v>2780</v>
      </c>
      <c r="X41" s="35" t="s">
        <v>2271</v>
      </c>
      <c r="Y41" s="5">
        <v>0</v>
      </c>
      <c r="Z41" s="5">
        <v>0</v>
      </c>
      <c r="AA41" s="6"/>
      <c r="AB41" s="6"/>
      <c r="AC41" s="46">
        <v>1</v>
      </c>
      <c r="AD41" s="46">
        <v>0</v>
      </c>
      <c r="AE41" s="6" t="s">
        <v>3337</v>
      </c>
      <c r="AF41" s="6" t="s">
        <v>2833</v>
      </c>
      <c r="AG41" s="6" t="s">
        <v>806</v>
      </c>
      <c r="AH41" s="6"/>
      <c r="AI41" s="6"/>
      <c r="AJ41" s="16">
        <v>1</v>
      </c>
      <c r="AK41" s="6"/>
      <c r="AL41" s="6"/>
      <c r="AM41" s="6"/>
      <c r="AN41" s="6"/>
      <c r="AO41" s="6"/>
      <c r="AP41" s="6"/>
      <c r="AQ41" s="6"/>
      <c r="AR41" s="6"/>
      <c r="AS41" s="6"/>
      <c r="AT41" s="6"/>
      <c r="AU41" s="16">
        <f>SUM(AH41:AT41)</f>
        <v>1</v>
      </c>
      <c r="AV41" s="16">
        <v>1</v>
      </c>
      <c r="AW41" s="6" t="s">
        <v>1812</v>
      </c>
      <c r="BR41" s="6">
        <v>1</v>
      </c>
      <c r="BS41" s="6">
        <v>1</v>
      </c>
      <c r="BT41" s="6"/>
      <c r="BU41" s="6"/>
      <c r="BV41" s="6"/>
      <c r="BW41" s="6"/>
      <c r="BX41" s="6"/>
      <c r="BY41" s="6"/>
      <c r="BZ41" s="6"/>
      <c r="CA41" s="6"/>
      <c r="CB41" s="6"/>
      <c r="CC41" s="6"/>
      <c r="CD41" s="6"/>
      <c r="CE41" s="6"/>
      <c r="CF41" s="6"/>
      <c r="CG41" s="6"/>
      <c r="CH41" s="6"/>
      <c r="CI41" s="6"/>
      <c r="CJ41" s="6"/>
      <c r="CK41" s="6">
        <f>SUM(BS41:CJ41)</f>
        <v>1</v>
      </c>
      <c r="CL41" s="6" t="s">
        <v>1880</v>
      </c>
      <c r="CM41" s="6">
        <v>1</v>
      </c>
      <c r="CN41" s="6" t="s">
        <v>2278</v>
      </c>
      <c r="CO41" s="6"/>
      <c r="CQ41" s="16" t="s">
        <v>2816</v>
      </c>
      <c r="CR41" s="6" t="s">
        <v>2719</v>
      </c>
      <c r="CS41" s="6">
        <v>1</v>
      </c>
      <c r="CT41" s="6"/>
      <c r="CU41" s="6"/>
      <c r="CV41" s="6">
        <v>1</v>
      </c>
      <c r="CW41" s="6">
        <v>1</v>
      </c>
      <c r="CX41" s="6"/>
      <c r="CY41" s="6"/>
      <c r="CZ41" s="6"/>
      <c r="DA41" s="5"/>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t="s">
        <v>954</v>
      </c>
      <c r="EB41" s="6">
        <v>1</v>
      </c>
      <c r="EC41" s="6"/>
      <c r="ED41" s="6"/>
      <c r="EE41" s="6"/>
      <c r="EF41" s="6"/>
      <c r="EG41" s="6"/>
      <c r="EH41" s="6"/>
      <c r="EI41" s="6"/>
      <c r="EJ41" s="6"/>
      <c r="EK41" s="6"/>
      <c r="EL41" s="6"/>
      <c r="EM41" s="6"/>
      <c r="EN41" s="6"/>
      <c r="EO41" s="6"/>
      <c r="EP41" s="6"/>
      <c r="EQ41" s="6"/>
      <c r="ER41" s="6"/>
      <c r="ES41" s="6"/>
      <c r="ET41" s="6"/>
      <c r="EU41" s="6">
        <v>1</v>
      </c>
      <c r="EV41" s="6" t="s">
        <v>3452</v>
      </c>
      <c r="EW41" s="6"/>
      <c r="EX41" s="6"/>
      <c r="EY41" s="6"/>
      <c r="EZ41" s="6"/>
      <c r="FA41" s="6"/>
      <c r="FB41" s="6"/>
      <c r="FC41" s="6"/>
      <c r="FD41" s="6"/>
      <c r="FE41" s="6">
        <v>1</v>
      </c>
      <c r="FF41" s="6"/>
      <c r="FG41" s="6"/>
      <c r="FH41" s="6"/>
      <c r="FI41" s="14"/>
      <c r="FJ41" s="6" t="s">
        <v>2269</v>
      </c>
      <c r="FK41" s="6"/>
      <c r="FL41" s="6"/>
      <c r="FM41" s="6"/>
      <c r="FN41" s="6"/>
      <c r="FO41" s="6"/>
      <c r="FP41" s="6"/>
      <c r="FQ41" s="6"/>
      <c r="FR41" s="6"/>
      <c r="FS41" s="6"/>
      <c r="FT41" s="6"/>
      <c r="FU41" s="6"/>
      <c r="FV41" s="6"/>
      <c r="FW41" s="6"/>
      <c r="FX41" s="6"/>
      <c r="FY41" s="6"/>
      <c r="FZ41" s="6"/>
      <c r="GA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F41" s="6"/>
      <c r="HG41" s="6"/>
      <c r="HH41" s="6"/>
      <c r="HI41" s="6"/>
      <c r="HJ41" s="6"/>
      <c r="HK41" s="6"/>
      <c r="HL41" s="6"/>
      <c r="HM41" s="6"/>
      <c r="HN41" s="6"/>
      <c r="HS41" s="6"/>
      <c r="JI41" s="6"/>
      <c r="JR41" s="6"/>
      <c r="JS41" s="6"/>
      <c r="JU41" s="6"/>
      <c r="JY41" s="6"/>
      <c r="JZ41" s="6"/>
      <c r="KA41" s="6"/>
      <c r="KB41" s="6"/>
      <c r="KC41" s="6"/>
      <c r="KG41" s="6"/>
      <c r="KH41" s="6"/>
      <c r="KW41" s="5">
        <v>1</v>
      </c>
      <c r="KX41" s="5"/>
      <c r="KY41" s="5"/>
      <c r="KZ41" s="5"/>
      <c r="LA41" s="5"/>
      <c r="LB41" s="5"/>
      <c r="LC41" s="5"/>
      <c r="LD41" s="5"/>
      <c r="LE41" s="5"/>
      <c r="LF41" s="5">
        <f>SUM(KW41:LE41)</f>
        <v>1</v>
      </c>
      <c r="LG41" s="6">
        <v>3</v>
      </c>
      <c r="LH41" s="6"/>
      <c r="LI41" s="21">
        <v>36</v>
      </c>
      <c r="LJ41" s="48">
        <v>1</v>
      </c>
      <c r="LK41" s="16">
        <v>35</v>
      </c>
      <c r="LL41" s="6">
        <v>38</v>
      </c>
      <c r="LM41" s="6">
        <v>55</v>
      </c>
      <c r="LP41" s="6"/>
      <c r="LQ41" s="6"/>
      <c r="LR41" s="6"/>
      <c r="LX41" s="6"/>
      <c r="LY41" s="6"/>
      <c r="LZ41" s="6"/>
      <c r="MB41" s="6"/>
      <c r="MC41" s="6"/>
      <c r="MD41" s="6"/>
      <c r="MJ41" s="6"/>
      <c r="MK41" s="6"/>
      <c r="ML41" s="6"/>
      <c r="MM41" s="6"/>
      <c r="MN41" s="6"/>
      <c r="MO41" s="6"/>
      <c r="MP41" s="6"/>
    </row>
    <row r="42" spans="1:355" s="16" customFormat="1" ht="15" customHeight="1">
      <c r="A42" s="5">
        <v>2016</v>
      </c>
      <c r="B42" s="6" t="s">
        <v>255</v>
      </c>
      <c r="C42" s="54" t="s">
        <v>2639</v>
      </c>
      <c r="D42" s="6" t="s">
        <v>256</v>
      </c>
      <c r="E42" s="1" t="s">
        <v>3</v>
      </c>
      <c r="F42" s="1" t="s">
        <v>257</v>
      </c>
      <c r="G42" s="3"/>
      <c r="H42" s="4" t="s">
        <v>258</v>
      </c>
      <c r="I42" s="7">
        <v>42401</v>
      </c>
      <c r="J42" s="6" t="s">
        <v>955</v>
      </c>
      <c r="K42" s="6" t="s">
        <v>0</v>
      </c>
      <c r="L42" s="6" t="s">
        <v>259</v>
      </c>
      <c r="M42" s="6" t="s">
        <v>260</v>
      </c>
      <c r="N42" s="6"/>
      <c r="O42" s="6" t="s">
        <v>881</v>
      </c>
      <c r="P42" s="6" t="s">
        <v>2001</v>
      </c>
      <c r="Q42" s="6">
        <v>1</v>
      </c>
      <c r="R42" s="5">
        <v>2005</v>
      </c>
      <c r="S42" s="5">
        <v>121</v>
      </c>
      <c r="T42" s="5"/>
      <c r="U42" s="5" t="s">
        <v>1014</v>
      </c>
      <c r="V42" s="5">
        <v>1</v>
      </c>
      <c r="W42" s="35" t="s">
        <v>1809</v>
      </c>
      <c r="X42" s="35" t="s">
        <v>2324</v>
      </c>
      <c r="Y42" s="5">
        <v>1</v>
      </c>
      <c r="Z42" s="5">
        <v>1</v>
      </c>
      <c r="AA42" s="6"/>
      <c r="AB42" s="6"/>
      <c r="AC42" s="47" t="s">
        <v>999</v>
      </c>
      <c r="AD42" s="47" t="s">
        <v>999</v>
      </c>
      <c r="AE42" s="6" t="s">
        <v>3337</v>
      </c>
      <c r="AF42" s="6" t="s">
        <v>2833</v>
      </c>
      <c r="AG42" s="6" t="s">
        <v>806</v>
      </c>
      <c r="AH42" s="6"/>
      <c r="AI42" s="6"/>
      <c r="AJ42" s="16">
        <v>1</v>
      </c>
      <c r="AK42" s="6"/>
      <c r="AL42" s="6"/>
      <c r="AM42" s="6"/>
      <c r="AN42" s="6"/>
      <c r="AO42" s="6"/>
      <c r="AP42" s="6"/>
      <c r="AQ42" s="6"/>
      <c r="AR42" s="6"/>
      <c r="AS42" s="6"/>
      <c r="AT42" s="6"/>
      <c r="AU42" s="16">
        <f>SUM(AH42:AT42)</f>
        <v>1</v>
      </c>
      <c r="AV42" s="16">
        <v>1</v>
      </c>
      <c r="AW42" s="6" t="s">
        <v>1812</v>
      </c>
      <c r="BR42" s="6">
        <v>1</v>
      </c>
      <c r="BS42" s="6">
        <v>1</v>
      </c>
      <c r="BT42" s="6"/>
      <c r="BU42" s="6"/>
      <c r="BV42" s="6"/>
      <c r="BW42" s="6"/>
      <c r="BX42" s="6"/>
      <c r="BY42" s="6"/>
      <c r="BZ42" s="6"/>
      <c r="CA42" s="6"/>
      <c r="CB42" s="6"/>
      <c r="CC42" s="6"/>
      <c r="CD42" s="6"/>
      <c r="CE42" s="6"/>
      <c r="CF42" s="6"/>
      <c r="CG42" s="6"/>
      <c r="CH42" s="6"/>
      <c r="CI42" s="6"/>
      <c r="CJ42" s="6"/>
      <c r="CK42" s="6">
        <f>SUM(BS42:CJ42)</f>
        <v>1</v>
      </c>
      <c r="CL42" s="6" t="s">
        <v>1911</v>
      </c>
      <c r="CM42" s="6"/>
      <c r="CN42" s="6"/>
      <c r="CO42" s="6"/>
      <c r="CQ42" s="16" t="s">
        <v>2819</v>
      </c>
      <c r="CR42" s="6" t="s">
        <v>2707</v>
      </c>
      <c r="CS42" s="6"/>
      <c r="CT42" s="6"/>
      <c r="CU42" s="6"/>
      <c r="CV42" s="6">
        <v>1</v>
      </c>
      <c r="CW42" s="6">
        <v>1</v>
      </c>
      <c r="CX42" s="6"/>
      <c r="CY42" s="6"/>
      <c r="CZ42" s="6"/>
      <c r="DA42" s="5"/>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t="s">
        <v>809</v>
      </c>
      <c r="EB42" s="16">
        <v>1</v>
      </c>
      <c r="EC42" s="6"/>
      <c r="ED42" s="6"/>
      <c r="EE42" s="6"/>
      <c r="EF42" s="6"/>
      <c r="EG42" s="6"/>
      <c r="EH42" s="6"/>
      <c r="EI42" s="6"/>
      <c r="EJ42" s="6"/>
      <c r="EK42" s="6"/>
      <c r="EL42" s="6"/>
      <c r="EM42" s="6"/>
      <c r="EN42" s="6"/>
      <c r="EO42" s="6"/>
      <c r="EP42" s="6"/>
      <c r="EQ42" s="6"/>
      <c r="ER42" s="6"/>
      <c r="ES42" s="6"/>
      <c r="ET42" s="6"/>
      <c r="EU42" s="6">
        <v>1</v>
      </c>
      <c r="EV42" s="6" t="s">
        <v>3463</v>
      </c>
      <c r="EW42" s="6"/>
      <c r="EX42" s="6"/>
      <c r="EY42" s="6"/>
      <c r="EZ42" s="6"/>
      <c r="FA42" s="6"/>
      <c r="FB42" s="6"/>
      <c r="FC42" s="6"/>
      <c r="FD42" s="6"/>
      <c r="FE42" s="6">
        <v>1</v>
      </c>
      <c r="FF42" s="6"/>
      <c r="FG42" s="6"/>
      <c r="FH42" s="6"/>
      <c r="FI42" s="6"/>
      <c r="FJ42" s="6"/>
      <c r="FK42" s="6"/>
      <c r="FL42" s="6"/>
      <c r="FM42" s="6"/>
      <c r="FN42" s="6"/>
      <c r="FO42" s="6"/>
      <c r="FP42" s="6"/>
      <c r="FQ42" s="6"/>
      <c r="FR42" s="6"/>
      <c r="FS42" s="6"/>
      <c r="FT42" s="6"/>
      <c r="FU42" s="6"/>
      <c r="FV42" s="6"/>
      <c r="FW42" s="6"/>
      <c r="FX42" s="6"/>
      <c r="FY42" s="6"/>
      <c r="FZ42" s="6"/>
      <c r="GA42" s="6"/>
      <c r="GB42" s="6"/>
      <c r="GF42" s="6"/>
      <c r="GG42" s="6"/>
      <c r="GH42" s="6"/>
      <c r="GI42" s="6"/>
      <c r="GJ42" s="6"/>
      <c r="GK42" s="6"/>
      <c r="GL42" s="6"/>
      <c r="GM42" s="6"/>
      <c r="GN42" s="6"/>
      <c r="GO42" s="6"/>
      <c r="GP42" s="6"/>
      <c r="HD42" s="6"/>
      <c r="HF42" s="6"/>
      <c r="HG42" s="6"/>
      <c r="HH42" s="6"/>
      <c r="HI42" s="6"/>
      <c r="HJ42" s="6"/>
      <c r="HK42" s="6"/>
      <c r="HL42" s="6"/>
      <c r="HM42" s="6"/>
      <c r="HN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H42" s="6"/>
      <c r="JI42" s="6"/>
      <c r="JJ42" s="6"/>
      <c r="JK42" s="6"/>
      <c r="JN42" s="6"/>
      <c r="JO42" s="6"/>
      <c r="JP42" s="6"/>
      <c r="JQ42" s="6"/>
      <c r="JR42" s="6"/>
      <c r="JS42" s="6"/>
      <c r="JT42" s="6"/>
      <c r="JU42" s="6"/>
      <c r="JV42" s="6"/>
      <c r="JW42" s="6"/>
      <c r="JX42" s="6"/>
      <c r="JY42" s="6"/>
      <c r="JZ42" s="6"/>
      <c r="KA42" s="6"/>
      <c r="KB42" s="6"/>
      <c r="KD42" s="6"/>
      <c r="KE42" s="6"/>
      <c r="KF42" s="6"/>
      <c r="KI42" s="6"/>
      <c r="KJ42" s="6"/>
      <c r="KK42" s="6"/>
      <c r="KL42" s="6"/>
      <c r="KM42" s="6"/>
      <c r="KN42" s="6"/>
      <c r="KO42" s="6"/>
      <c r="KP42" s="6"/>
      <c r="KQ42" s="6"/>
      <c r="KR42" s="6"/>
      <c r="KS42" s="6"/>
      <c r="KT42" s="6"/>
      <c r="KU42" s="6"/>
      <c r="KW42" s="17">
        <v>1</v>
      </c>
      <c r="KX42" s="17"/>
      <c r="KY42" s="17"/>
      <c r="KZ42" s="17">
        <v>1</v>
      </c>
      <c r="LA42" s="17"/>
      <c r="LB42" s="17"/>
      <c r="LC42" s="17"/>
      <c r="LD42" s="17"/>
      <c r="LE42" s="17"/>
      <c r="LF42" s="5">
        <f>SUM(KW42:LE42)</f>
        <v>2</v>
      </c>
      <c r="LG42" s="6">
        <v>18</v>
      </c>
      <c r="LH42" s="6"/>
      <c r="LI42" s="23">
        <v>140</v>
      </c>
      <c r="LJ42" s="48">
        <v>6</v>
      </c>
      <c r="LK42" s="16">
        <v>36</v>
      </c>
      <c r="LL42" s="6">
        <v>39</v>
      </c>
      <c r="LM42" s="6">
        <v>56</v>
      </c>
      <c r="LN42" s="6"/>
      <c r="LO42" s="6"/>
      <c r="LR42" s="6"/>
      <c r="LS42" s="6"/>
      <c r="LT42" s="6"/>
      <c r="LU42" s="6"/>
      <c r="LV42" s="6"/>
      <c r="LW42" s="6"/>
      <c r="LX42" s="6"/>
      <c r="LY42" s="6"/>
      <c r="LZ42" s="6"/>
      <c r="MD42" s="6"/>
      <c r="ME42" s="6"/>
      <c r="MF42" s="6"/>
      <c r="MG42" s="6"/>
      <c r="MH42" s="6"/>
      <c r="MI42" s="6"/>
      <c r="MJ42" s="6"/>
      <c r="MK42" s="6"/>
      <c r="ML42" s="6"/>
      <c r="MM42" s="6"/>
      <c r="MN42" s="6"/>
      <c r="MO42" s="6"/>
      <c r="MP42" s="6"/>
    </row>
    <row r="43" spans="1:355" s="16" customFormat="1" ht="15" customHeight="1">
      <c r="A43" s="17">
        <v>2016</v>
      </c>
      <c r="B43" s="16" t="s">
        <v>1815</v>
      </c>
      <c r="C43" t="s">
        <v>2362</v>
      </c>
      <c r="D43" s="16" t="s">
        <v>1529</v>
      </c>
      <c r="E43" s="1" t="s">
        <v>1530</v>
      </c>
      <c r="F43" s="1" t="s">
        <v>1531</v>
      </c>
      <c r="G43" s="1" t="s">
        <v>1531</v>
      </c>
      <c r="H43" s="4"/>
      <c r="I43" s="18" t="s">
        <v>1411</v>
      </c>
      <c r="J43" s="16" t="s">
        <v>1528</v>
      </c>
      <c r="K43" s="6" t="s">
        <v>1337</v>
      </c>
      <c r="O43" s="6" t="s">
        <v>881</v>
      </c>
      <c r="P43" s="16" t="s">
        <v>797</v>
      </c>
      <c r="Q43" s="6">
        <v>1</v>
      </c>
      <c r="R43" s="17" t="s">
        <v>1026</v>
      </c>
      <c r="S43" s="17">
        <v>150</v>
      </c>
      <c r="T43" s="17"/>
      <c r="U43" s="17" t="s">
        <v>799</v>
      </c>
      <c r="V43" s="17">
        <v>111</v>
      </c>
      <c r="W43" s="34" t="s">
        <v>2859</v>
      </c>
      <c r="X43" s="34" t="s">
        <v>2876</v>
      </c>
      <c r="Y43" s="17" t="s">
        <v>1893</v>
      </c>
      <c r="Z43" s="17" t="s">
        <v>1893</v>
      </c>
      <c r="AA43" s="16">
        <v>1</v>
      </c>
      <c r="AB43" s="16">
        <v>0</v>
      </c>
      <c r="AC43" s="46">
        <v>1</v>
      </c>
      <c r="AD43" s="46">
        <v>1</v>
      </c>
      <c r="AE43" s="16" t="s">
        <v>3305</v>
      </c>
      <c r="AF43" s="6" t="s">
        <v>2833</v>
      </c>
      <c r="AG43" s="16" t="s">
        <v>1532</v>
      </c>
      <c r="AJ43" s="16">
        <v>1</v>
      </c>
      <c r="AL43" s="6">
        <v>1</v>
      </c>
      <c r="AM43" s="16">
        <v>1</v>
      </c>
      <c r="AU43" s="16">
        <f>SUM(AH43:AT43)</f>
        <v>3</v>
      </c>
      <c r="AV43" s="16">
        <v>1</v>
      </c>
      <c r="AW43" s="16" t="s">
        <v>1812</v>
      </c>
      <c r="BR43" s="6">
        <v>1</v>
      </c>
      <c r="BS43" s="6"/>
      <c r="BT43" s="6"/>
      <c r="BU43" s="6"/>
      <c r="BV43" s="6"/>
      <c r="BW43" s="6">
        <v>1</v>
      </c>
      <c r="BX43" s="6"/>
      <c r="BY43" s="6"/>
      <c r="BZ43" s="6"/>
      <c r="CA43" s="6"/>
      <c r="CB43" s="6"/>
      <c r="CC43" s="6"/>
      <c r="CD43" s="6"/>
      <c r="CE43" s="6"/>
      <c r="CF43" s="6"/>
      <c r="CG43" s="6"/>
      <c r="CH43" s="6"/>
      <c r="CI43" s="6"/>
      <c r="CJ43" s="6"/>
      <c r="CK43" s="6">
        <f>SUM(BS43:CJ43)</f>
        <v>1</v>
      </c>
      <c r="CL43" s="16" t="s">
        <v>1855</v>
      </c>
      <c r="CM43" s="16">
        <v>1</v>
      </c>
      <c r="CN43" s="16" t="s">
        <v>2298</v>
      </c>
      <c r="CO43" s="16">
        <v>1</v>
      </c>
      <c r="CP43" s="16">
        <v>1</v>
      </c>
      <c r="CQ43" s="6" t="s">
        <v>2818</v>
      </c>
      <c r="CR43" s="6" t="s">
        <v>2685</v>
      </c>
      <c r="CS43" s="16">
        <v>1</v>
      </c>
      <c r="CU43" s="16">
        <v>1</v>
      </c>
      <c r="CV43" s="6">
        <v>1</v>
      </c>
      <c r="CW43" s="6">
        <v>1</v>
      </c>
      <c r="CX43" s="16" t="s">
        <v>2223</v>
      </c>
      <c r="CY43" s="16">
        <v>1900</v>
      </c>
      <c r="CZ43" s="27">
        <v>0.1</v>
      </c>
      <c r="DA43" s="65" t="s">
        <v>2302</v>
      </c>
      <c r="DB43" s="16">
        <v>1</v>
      </c>
      <c r="DC43" s="14">
        <v>1</v>
      </c>
      <c r="DD43" s="14">
        <v>1</v>
      </c>
      <c r="DF43" s="16">
        <v>1</v>
      </c>
      <c r="DG43" s="16">
        <v>1</v>
      </c>
      <c r="DL43" s="16">
        <v>1</v>
      </c>
      <c r="DR43" s="16">
        <v>1</v>
      </c>
      <c r="DS43" s="16">
        <v>1</v>
      </c>
      <c r="EA43" s="6" t="s">
        <v>3247</v>
      </c>
      <c r="EB43" s="16">
        <v>1</v>
      </c>
      <c r="ES43" s="16">
        <v>1</v>
      </c>
      <c r="EU43" s="6">
        <v>2</v>
      </c>
      <c r="EV43" s="16" t="s">
        <v>3411</v>
      </c>
      <c r="FE43" s="6">
        <v>1</v>
      </c>
      <c r="FH43" s="16" t="s">
        <v>1816</v>
      </c>
      <c r="FI43" s="6" t="s">
        <v>1829</v>
      </c>
      <c r="FJ43" s="16" t="s">
        <v>2072</v>
      </c>
      <c r="FK43" s="6">
        <v>1</v>
      </c>
      <c r="FL43" s="6">
        <v>1</v>
      </c>
      <c r="FM43" s="6"/>
      <c r="FN43" s="6"/>
      <c r="FO43" s="6"/>
      <c r="FP43" s="6"/>
      <c r="FQ43" s="6"/>
      <c r="FR43" s="6"/>
      <c r="FS43" s="6"/>
      <c r="FT43" s="6"/>
      <c r="FU43" s="6"/>
      <c r="FV43" s="6"/>
      <c r="FW43" s="6"/>
      <c r="FX43" s="6"/>
      <c r="FY43" s="6"/>
      <c r="FZ43" s="6">
        <v>1</v>
      </c>
      <c r="GC43" s="29">
        <v>1</v>
      </c>
      <c r="GD43" s="6"/>
      <c r="GE43" s="6"/>
      <c r="GF43" s="6"/>
      <c r="GG43" s="6">
        <v>1</v>
      </c>
      <c r="GH43" s="6"/>
      <c r="GI43" s="6"/>
      <c r="GJ43" s="6"/>
      <c r="GK43" s="6"/>
      <c r="GL43" s="6"/>
      <c r="GM43" s="6">
        <v>1</v>
      </c>
      <c r="GN43" s="6"/>
      <c r="GO43" s="6"/>
      <c r="GP43" s="6">
        <v>1</v>
      </c>
      <c r="GQ43" s="16">
        <v>1</v>
      </c>
      <c r="GU43" s="16">
        <v>1</v>
      </c>
      <c r="HD43" s="6">
        <f>SUM(GU43:HC43)</f>
        <v>1</v>
      </c>
      <c r="HE43" s="6"/>
      <c r="HF43" s="6"/>
      <c r="HG43" s="6"/>
      <c r="HH43" s="6"/>
      <c r="HI43" s="6"/>
      <c r="HJ43" s="6"/>
      <c r="HK43" s="6"/>
      <c r="HL43" s="6"/>
      <c r="HM43" s="6"/>
      <c r="HN43" s="6"/>
      <c r="HO43" s="6"/>
      <c r="HP43" s="6"/>
      <c r="HQ43" s="6"/>
      <c r="HR43" s="6"/>
      <c r="HS43" s="6"/>
      <c r="JE43" s="6"/>
      <c r="JF43" s="6"/>
      <c r="JG43" s="6"/>
      <c r="JI43" s="6"/>
      <c r="JL43" s="6"/>
      <c r="JM43" s="6"/>
      <c r="JR43" s="6"/>
      <c r="JS43" s="6"/>
      <c r="JT43" s="6"/>
      <c r="JU43" s="6"/>
      <c r="JY43" s="6"/>
      <c r="JZ43" s="6"/>
      <c r="KA43" s="6"/>
      <c r="KB43" s="6"/>
      <c r="KD43" s="6"/>
      <c r="KE43" s="6"/>
      <c r="KF43" s="6"/>
      <c r="KG43" s="6"/>
      <c r="KH43" s="6"/>
      <c r="KV43" s="16">
        <f>SUM(FK43:KU43)</f>
        <v>10</v>
      </c>
      <c r="KW43" s="17"/>
      <c r="KX43" s="17"/>
      <c r="KY43" s="17"/>
      <c r="KZ43" s="17"/>
      <c r="LA43" s="17"/>
      <c r="LB43" s="17"/>
      <c r="LC43" s="17"/>
      <c r="LD43" s="17"/>
      <c r="LE43" s="17"/>
      <c r="LF43" s="5">
        <f>SUM(KW43:LE43)</f>
        <v>0</v>
      </c>
      <c r="LG43" s="16">
        <v>18</v>
      </c>
      <c r="LI43" s="21" t="s">
        <v>999</v>
      </c>
      <c r="LJ43" s="48">
        <v>6</v>
      </c>
      <c r="LK43" s="16">
        <v>37</v>
      </c>
      <c r="LL43" s="6">
        <v>168</v>
      </c>
      <c r="LM43" s="16">
        <v>208</v>
      </c>
      <c r="LN43" s="6"/>
      <c r="LO43" s="6"/>
      <c r="LS43" s="6"/>
      <c r="LT43" s="6"/>
      <c r="LU43" s="6"/>
      <c r="LV43" s="6"/>
      <c r="LW43" s="6"/>
      <c r="LX43" s="6"/>
      <c r="LY43" s="6"/>
      <c r="LZ43" s="6"/>
      <c r="MA43" s="6"/>
      <c r="MB43" s="6"/>
      <c r="MC43" s="6"/>
      <c r="MD43" s="6"/>
      <c r="ME43" s="6"/>
      <c r="MF43" s="6"/>
      <c r="MG43" s="6"/>
      <c r="MH43" s="6"/>
      <c r="MI43" s="6"/>
      <c r="MJ43" s="6"/>
      <c r="MK43" s="6"/>
      <c r="ML43" s="6"/>
      <c r="MM43" s="6"/>
      <c r="MN43" s="6"/>
      <c r="MO43" s="6"/>
      <c r="MP43" s="6"/>
    </row>
    <row r="44" spans="1:355" s="16" customFormat="1" ht="15" customHeight="1">
      <c r="A44" s="5">
        <v>2016</v>
      </c>
      <c r="B44" s="6" t="s">
        <v>205</v>
      </c>
      <c r="C44" s="54" t="s">
        <v>2613</v>
      </c>
      <c r="D44" s="6" t="s">
        <v>206</v>
      </c>
      <c r="E44" s="1" t="s">
        <v>207</v>
      </c>
      <c r="F44" s="1" t="s">
        <v>116</v>
      </c>
      <c r="G44" s="3" t="s">
        <v>78</v>
      </c>
      <c r="H44" s="4" t="s">
        <v>208</v>
      </c>
      <c r="I44" s="8" t="s">
        <v>2249</v>
      </c>
      <c r="J44" s="6" t="s">
        <v>925</v>
      </c>
      <c r="K44" s="6" t="s">
        <v>0</v>
      </c>
      <c r="L44" s="6"/>
      <c r="M44" s="6" t="s">
        <v>209</v>
      </c>
      <c r="N44" s="6"/>
      <c r="O44" s="6" t="s">
        <v>1749</v>
      </c>
      <c r="P44" s="6" t="s">
        <v>797</v>
      </c>
      <c r="Q44" s="6">
        <v>1</v>
      </c>
      <c r="R44" s="5" t="s">
        <v>926</v>
      </c>
      <c r="S44" s="5">
        <v>31</v>
      </c>
      <c r="T44" s="5"/>
      <c r="U44" s="5" t="s">
        <v>799</v>
      </c>
      <c r="V44" s="5">
        <v>33</v>
      </c>
      <c r="W44" s="35" t="s">
        <v>927</v>
      </c>
      <c r="X44" s="35" t="s">
        <v>2326</v>
      </c>
      <c r="Y44" s="5">
        <v>1</v>
      </c>
      <c r="Z44" s="5">
        <v>1</v>
      </c>
      <c r="AA44" s="6"/>
      <c r="AB44" s="6"/>
      <c r="AC44" s="47" t="s">
        <v>999</v>
      </c>
      <c r="AD44" s="47" t="s">
        <v>999</v>
      </c>
      <c r="AE44" s="6" t="s">
        <v>3284</v>
      </c>
      <c r="AF44" s="6" t="s">
        <v>2833</v>
      </c>
      <c r="AG44" s="6" t="s">
        <v>806</v>
      </c>
      <c r="AH44" s="6"/>
      <c r="AI44" s="6"/>
      <c r="AJ44" s="6"/>
      <c r="AK44" s="6"/>
      <c r="AL44" s="6"/>
      <c r="AM44" s="16">
        <v>1</v>
      </c>
      <c r="AO44" s="6"/>
      <c r="AP44" s="6"/>
      <c r="AQ44" s="6"/>
      <c r="AR44" s="6"/>
      <c r="AS44" s="6"/>
      <c r="AT44" s="6"/>
      <c r="AU44" s="16">
        <f>SUM(AH44:AT44)</f>
        <v>1</v>
      </c>
      <c r="AV44" s="16">
        <v>1</v>
      </c>
      <c r="AW44" s="6" t="s">
        <v>1921</v>
      </c>
      <c r="BR44" s="6">
        <v>1</v>
      </c>
      <c r="BS44" s="6">
        <v>1</v>
      </c>
      <c r="BT44" s="6"/>
      <c r="BU44" s="6"/>
      <c r="BV44" s="6"/>
      <c r="BW44" s="6"/>
      <c r="BX44" s="6"/>
      <c r="BY44" s="6"/>
      <c r="BZ44" s="6"/>
      <c r="CA44" s="6"/>
      <c r="CB44" s="6"/>
      <c r="CC44" s="6"/>
      <c r="CD44" s="6"/>
      <c r="CE44" s="6"/>
      <c r="CF44" s="6"/>
      <c r="CG44" s="6"/>
      <c r="CH44" s="6"/>
      <c r="CI44" s="6"/>
      <c r="CJ44" s="6"/>
      <c r="CK44" s="6">
        <f>SUM(BS44:CJ44)</f>
        <v>1</v>
      </c>
      <c r="CL44" s="6" t="s">
        <v>1871</v>
      </c>
      <c r="CM44" s="6"/>
      <c r="CN44" s="6"/>
      <c r="CO44" s="6"/>
      <c r="CQ44" s="16" t="s">
        <v>2819</v>
      </c>
      <c r="CR44" s="6" t="s">
        <v>2708</v>
      </c>
      <c r="CS44" s="6"/>
      <c r="CT44" s="6"/>
      <c r="CU44" s="6"/>
      <c r="CV44" s="6">
        <v>1</v>
      </c>
      <c r="CW44" s="6">
        <v>1</v>
      </c>
      <c r="CX44" s="6"/>
      <c r="CY44" s="6"/>
      <c r="CZ44" s="6"/>
      <c r="DA44" s="5"/>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t="s">
        <v>2230</v>
      </c>
      <c r="EB44" s="6"/>
      <c r="EC44" s="6">
        <v>1</v>
      </c>
      <c r="ED44" s="6">
        <v>0</v>
      </c>
      <c r="EE44" s="6"/>
      <c r="EF44" s="6"/>
      <c r="EG44" s="6"/>
      <c r="EH44" s="6"/>
      <c r="EI44" s="6"/>
      <c r="EJ44" s="6"/>
      <c r="EK44" s="6"/>
      <c r="EL44" s="6"/>
      <c r="EM44" s="6"/>
      <c r="EN44" s="6"/>
      <c r="EO44" s="6"/>
      <c r="EP44" s="6"/>
      <c r="EQ44" s="6"/>
      <c r="ER44" s="6"/>
      <c r="ES44" s="6"/>
      <c r="ET44" s="6"/>
      <c r="EU44" s="6">
        <v>1</v>
      </c>
      <c r="EV44" s="6" t="s">
        <v>3450</v>
      </c>
      <c r="EW44" s="6"/>
      <c r="EX44" s="6"/>
      <c r="EY44" s="6"/>
      <c r="EZ44" s="6"/>
      <c r="FA44" s="6"/>
      <c r="FB44" s="6"/>
      <c r="FC44" s="6"/>
      <c r="FD44" s="6"/>
      <c r="FE44" s="6">
        <v>1</v>
      </c>
      <c r="FF44" s="6"/>
      <c r="FG44" s="6"/>
      <c r="FH44" s="6"/>
      <c r="FI44" s="6"/>
      <c r="FJ44" s="6"/>
      <c r="FK44" s="6"/>
      <c r="FL44" s="6"/>
      <c r="FM44" s="6"/>
      <c r="FN44" s="6"/>
      <c r="FO44" s="6"/>
      <c r="FP44" s="6"/>
      <c r="FQ44" s="6"/>
      <c r="FR44" s="6"/>
      <c r="FS44" s="6"/>
      <c r="FT44" s="6"/>
      <c r="FU44" s="6"/>
      <c r="FV44" s="6"/>
      <c r="FW44" s="6"/>
      <c r="FY44" s="6"/>
      <c r="FZ44" s="6"/>
      <c r="GA44" s="6"/>
      <c r="GB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H44" s="6"/>
      <c r="JI44" s="6"/>
      <c r="JJ44" s="6"/>
      <c r="JK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W44" s="5">
        <v>1</v>
      </c>
      <c r="KX44" s="5"/>
      <c r="KY44" s="5"/>
      <c r="KZ44" s="5">
        <v>1</v>
      </c>
      <c r="LA44" s="5"/>
      <c r="LB44" s="5"/>
      <c r="LC44" s="5"/>
      <c r="LD44" s="5"/>
      <c r="LE44" s="5"/>
      <c r="LF44" s="5">
        <f>SUM(KW44:LE44)</f>
        <v>2</v>
      </c>
      <c r="LG44" s="6">
        <v>4</v>
      </c>
      <c r="LH44" s="6"/>
      <c r="LI44" s="21">
        <v>22</v>
      </c>
      <c r="LJ44" s="48">
        <v>1.3333333333333333</v>
      </c>
      <c r="LK44" s="16">
        <v>38</v>
      </c>
      <c r="LL44" s="6">
        <v>31</v>
      </c>
      <c r="LM44" s="6">
        <v>47</v>
      </c>
      <c r="LN44" s="6"/>
      <c r="LO44" s="6"/>
      <c r="LR44" s="6"/>
      <c r="LS44" s="6"/>
      <c r="LT44" s="6"/>
      <c r="LU44" s="6"/>
      <c r="LV44" s="6"/>
      <c r="LW44" s="6"/>
      <c r="LX44" s="6"/>
      <c r="LY44" s="6"/>
      <c r="LZ44" s="6"/>
      <c r="MB44" s="6"/>
      <c r="MC44" s="6"/>
      <c r="MD44" s="6"/>
      <c r="ME44" s="6"/>
      <c r="MF44" s="6"/>
      <c r="MG44" s="6"/>
      <c r="MH44" s="6"/>
      <c r="MI44" s="6"/>
      <c r="MJ44" s="6"/>
      <c r="ML44" s="6"/>
      <c r="MM44" s="6"/>
      <c r="MN44" s="6"/>
      <c r="MO44" s="6"/>
      <c r="MP44" s="6"/>
    </row>
    <row r="45" spans="1:355" s="16" customFormat="1" ht="15" customHeight="1">
      <c r="A45" s="17">
        <v>2016</v>
      </c>
      <c r="B45" s="16" t="s">
        <v>1949</v>
      </c>
      <c r="C45" s="16" t="s">
        <v>2577</v>
      </c>
      <c r="D45" s="16" t="s">
        <v>1613</v>
      </c>
      <c r="E45" s="1" t="s">
        <v>53</v>
      </c>
      <c r="F45" s="1" t="s">
        <v>1614</v>
      </c>
      <c r="G45" s="1"/>
      <c r="H45" s="4" t="s">
        <v>1615</v>
      </c>
      <c r="I45" s="18" t="s">
        <v>1409</v>
      </c>
      <c r="J45" s="16" t="s">
        <v>1611</v>
      </c>
      <c r="K45" s="6" t="s">
        <v>1609</v>
      </c>
      <c r="L45" s="16" t="s">
        <v>1616</v>
      </c>
      <c r="O45" s="16" t="s">
        <v>2006</v>
      </c>
      <c r="P45" s="16" t="s">
        <v>1628</v>
      </c>
      <c r="Q45" s="6">
        <v>1</v>
      </c>
      <c r="R45" s="17" t="s">
        <v>1020</v>
      </c>
      <c r="S45" s="17">
        <v>54</v>
      </c>
      <c r="T45" s="17"/>
      <c r="U45" s="17" t="s">
        <v>799</v>
      </c>
      <c r="V45" s="17">
        <v>23</v>
      </c>
      <c r="W45" s="39" t="s">
        <v>2306</v>
      </c>
      <c r="X45" s="34" t="s">
        <v>2330</v>
      </c>
      <c r="Y45" s="25">
        <v>-1</v>
      </c>
      <c r="Z45" s="25">
        <v>-1</v>
      </c>
      <c r="AC45" s="47">
        <v>1</v>
      </c>
      <c r="AD45" s="46" t="s">
        <v>2344</v>
      </c>
      <c r="AE45" s="16" t="s">
        <v>3282</v>
      </c>
      <c r="AF45" s="6" t="s">
        <v>2833</v>
      </c>
      <c r="AG45" s="38" t="s">
        <v>1627</v>
      </c>
      <c r="AH45" s="38"/>
      <c r="AM45" s="16">
        <v>1</v>
      </c>
      <c r="AU45" s="16">
        <f>SUM(AH45:AT45)</f>
        <v>1</v>
      </c>
      <c r="AV45" s="16">
        <v>1</v>
      </c>
      <c r="AW45" s="6" t="s">
        <v>1823</v>
      </c>
      <c r="BR45" s="6">
        <v>1</v>
      </c>
      <c r="BS45" s="6">
        <v>1</v>
      </c>
      <c r="BT45" s="6"/>
      <c r="BU45" s="6"/>
      <c r="BV45" s="6"/>
      <c r="BW45" s="6"/>
      <c r="BX45" s="6"/>
      <c r="BY45" s="6"/>
      <c r="BZ45" s="6"/>
      <c r="CA45" s="6"/>
      <c r="CB45" s="6"/>
      <c r="CC45" s="6"/>
      <c r="CD45" s="6"/>
      <c r="CE45" s="6"/>
      <c r="CF45" s="6"/>
      <c r="CG45" s="6"/>
      <c r="CH45" s="6"/>
      <c r="CI45" s="6"/>
      <c r="CJ45" s="6"/>
      <c r="CK45" s="6">
        <f>SUM(BS45:CJ45)</f>
        <v>1</v>
      </c>
      <c r="CL45" s="16" t="s">
        <v>1934</v>
      </c>
      <c r="CM45" s="16">
        <v>1</v>
      </c>
      <c r="CN45" s="6" t="s">
        <v>2279</v>
      </c>
      <c r="CO45" s="38">
        <v>1</v>
      </c>
      <c r="CP45" s="38">
        <v>1</v>
      </c>
      <c r="CQ45" s="6" t="s">
        <v>2818</v>
      </c>
      <c r="CR45" s="6" t="s">
        <v>2685</v>
      </c>
      <c r="CS45" s="16">
        <v>1</v>
      </c>
      <c r="CV45" s="6">
        <v>1</v>
      </c>
      <c r="CW45" s="6">
        <v>1</v>
      </c>
      <c r="DA45" s="17"/>
      <c r="EA45" s="6" t="s">
        <v>3253</v>
      </c>
      <c r="EB45" s="6">
        <v>1</v>
      </c>
      <c r="EN45" s="16">
        <v>1</v>
      </c>
      <c r="EU45" s="6">
        <v>2</v>
      </c>
      <c r="EV45" s="16" t="s">
        <v>3412</v>
      </c>
      <c r="FE45" s="6">
        <v>1</v>
      </c>
      <c r="FH45" s="6"/>
      <c r="FJ45" s="16" t="s">
        <v>2073</v>
      </c>
      <c r="FK45" s="31">
        <v>1</v>
      </c>
      <c r="FL45" s="31"/>
      <c r="FM45" s="31">
        <v>1</v>
      </c>
      <c r="FN45" s="31"/>
      <c r="FO45" s="31"/>
      <c r="FP45" s="31"/>
      <c r="FQ45" s="31"/>
      <c r="FR45" s="31"/>
      <c r="FS45" s="31"/>
      <c r="FT45" s="31">
        <v>1</v>
      </c>
      <c r="FU45" s="31">
        <v>1</v>
      </c>
      <c r="FV45" s="31">
        <v>1</v>
      </c>
      <c r="FW45" s="31"/>
      <c r="FX45" s="31"/>
      <c r="FY45" s="31"/>
      <c r="FZ45" s="30"/>
      <c r="GA45" s="30">
        <v>1</v>
      </c>
      <c r="GB45" s="30"/>
      <c r="GC45" s="30">
        <v>1</v>
      </c>
      <c r="GD45" s="30"/>
      <c r="GE45" s="30"/>
      <c r="GF45" s="31"/>
      <c r="GG45" s="31">
        <v>1</v>
      </c>
      <c r="GH45" s="31"/>
      <c r="GI45" s="31">
        <v>1</v>
      </c>
      <c r="GJ45" s="31"/>
      <c r="GK45" s="31"/>
      <c r="GL45" s="31"/>
      <c r="GM45" s="31"/>
      <c r="GN45" s="31">
        <v>1</v>
      </c>
      <c r="GO45" s="31">
        <v>1</v>
      </c>
      <c r="GP45" s="31">
        <v>1</v>
      </c>
      <c r="GQ45" s="31"/>
      <c r="GR45" s="31"/>
      <c r="GS45" s="31">
        <v>1</v>
      </c>
      <c r="GT45" s="31"/>
      <c r="GU45" s="31">
        <v>1</v>
      </c>
      <c r="GV45" s="31"/>
      <c r="GW45" s="31">
        <v>1</v>
      </c>
      <c r="GX45" s="31"/>
      <c r="GY45" s="31"/>
      <c r="GZ45" s="31"/>
      <c r="HA45" s="31"/>
      <c r="HB45" s="31"/>
      <c r="HC45" s="31"/>
      <c r="HD45" s="6">
        <f>SUM(GU45:HC45)</f>
        <v>2</v>
      </c>
      <c r="HE45" s="30"/>
      <c r="HF45" s="31">
        <v>1</v>
      </c>
      <c r="HG45" s="31">
        <v>1</v>
      </c>
      <c r="HH45" s="31">
        <v>1</v>
      </c>
      <c r="HI45" s="31">
        <v>1</v>
      </c>
      <c r="HJ45" s="31"/>
      <c r="HK45" s="31">
        <v>1</v>
      </c>
      <c r="HL45" s="31"/>
      <c r="HM45" s="31"/>
      <c r="HN45" s="31"/>
      <c r="HO45" s="30"/>
      <c r="HP45" s="30">
        <v>1</v>
      </c>
      <c r="HQ45" s="30"/>
      <c r="HR45" s="30">
        <v>1</v>
      </c>
      <c r="HS45" s="30"/>
      <c r="HT45" s="30"/>
      <c r="HU45" s="30"/>
      <c r="HV45" s="30"/>
      <c r="HW45" s="30"/>
      <c r="HX45" s="30"/>
      <c r="HY45" s="30"/>
      <c r="HZ45" s="30"/>
      <c r="IA45" s="30"/>
      <c r="IB45" s="30">
        <v>1</v>
      </c>
      <c r="IC45" s="30">
        <v>1</v>
      </c>
      <c r="ID45" s="30"/>
      <c r="IE45" s="30"/>
      <c r="IF45" s="30">
        <v>1</v>
      </c>
      <c r="IG45" s="30">
        <v>1</v>
      </c>
      <c r="IH45" s="30"/>
      <c r="II45" s="30"/>
      <c r="IJ45" s="30"/>
      <c r="IK45" s="30"/>
      <c r="IL45" s="30"/>
      <c r="IM45" s="30">
        <v>1</v>
      </c>
      <c r="IN45" s="30"/>
      <c r="IO45" s="30"/>
      <c r="IP45" s="30"/>
      <c r="IQ45" s="30">
        <v>1</v>
      </c>
      <c r="IR45" s="30">
        <v>1</v>
      </c>
      <c r="IS45" s="30">
        <v>1</v>
      </c>
      <c r="IT45" s="30">
        <v>1</v>
      </c>
      <c r="IU45" s="30"/>
      <c r="IV45" s="30">
        <v>1</v>
      </c>
      <c r="IW45" s="30"/>
      <c r="IX45" s="30"/>
      <c r="IY45" s="30"/>
      <c r="IZ45" s="30"/>
      <c r="JA45" s="30"/>
      <c r="JB45" s="30"/>
      <c r="JC45" s="30">
        <v>1</v>
      </c>
      <c r="JD45" s="30"/>
      <c r="JE45" s="30"/>
      <c r="JF45" s="30"/>
      <c r="JG45" s="30"/>
      <c r="JH45" s="30">
        <v>1</v>
      </c>
      <c r="JI45" s="30"/>
      <c r="JJ45" s="30"/>
      <c r="JK45" s="30"/>
      <c r="JL45" s="30"/>
      <c r="JM45" s="30"/>
      <c r="JN45" s="30"/>
      <c r="JO45" s="30"/>
      <c r="JP45" s="30"/>
      <c r="JQ45" s="30"/>
      <c r="JR45" s="31"/>
      <c r="JS45" s="30"/>
      <c r="JT45" s="30">
        <v>1</v>
      </c>
      <c r="JU45" s="30">
        <v>1</v>
      </c>
      <c r="JV45" s="30"/>
      <c r="JW45" s="30"/>
      <c r="JX45" s="30"/>
      <c r="JY45" s="30"/>
      <c r="JZ45" s="30"/>
      <c r="KA45" s="30"/>
      <c r="KB45" s="30"/>
      <c r="KC45" s="30"/>
      <c r="KD45" s="30"/>
      <c r="KE45" s="30"/>
      <c r="KF45" s="30"/>
      <c r="KG45" s="31"/>
      <c r="KH45" s="30"/>
      <c r="KI45" s="30">
        <v>1</v>
      </c>
      <c r="KJ45" s="30">
        <v>1</v>
      </c>
      <c r="KK45" s="30"/>
      <c r="KL45" s="30">
        <v>1</v>
      </c>
      <c r="KM45" s="30">
        <v>1</v>
      </c>
      <c r="KN45" s="30"/>
      <c r="KO45" s="30"/>
      <c r="KP45" s="30">
        <v>1</v>
      </c>
      <c r="KQ45" s="30"/>
      <c r="KR45" s="30">
        <v>1</v>
      </c>
      <c r="KS45" s="30"/>
      <c r="KT45" s="30"/>
      <c r="KU45" s="30">
        <v>1</v>
      </c>
      <c r="KV45" s="16" t="s">
        <v>2350</v>
      </c>
      <c r="KW45" s="5">
        <v>1</v>
      </c>
      <c r="KX45" s="5">
        <v>1</v>
      </c>
      <c r="KY45" s="5">
        <v>1</v>
      </c>
      <c r="KZ45" s="5"/>
      <c r="LA45" s="5"/>
      <c r="LC45" s="5"/>
      <c r="LD45" s="5"/>
      <c r="LE45" s="5"/>
      <c r="LF45" s="5">
        <f>SUM(KW45:LE45)</f>
        <v>3</v>
      </c>
      <c r="LG45" s="16">
        <v>11</v>
      </c>
      <c r="LI45" s="21">
        <v>82</v>
      </c>
      <c r="LJ45" s="48">
        <v>3.6666666666666665</v>
      </c>
      <c r="LK45" s="16">
        <v>39</v>
      </c>
      <c r="LL45" s="6">
        <v>178</v>
      </c>
      <c r="LM45" s="16">
        <v>219</v>
      </c>
      <c r="LP45" s="6"/>
      <c r="LQ45" s="6"/>
      <c r="LR45" s="6"/>
      <c r="LS45" s="6"/>
      <c r="LT45" s="6"/>
      <c r="LU45" s="6"/>
      <c r="LV45" s="6"/>
      <c r="LW45" s="6"/>
      <c r="MB45" s="6"/>
      <c r="MC45" s="6"/>
      <c r="MD45" s="6"/>
      <c r="ME45" s="6"/>
      <c r="MF45" s="6"/>
      <c r="MG45" s="6"/>
      <c r="MH45" s="6"/>
      <c r="MI45" s="6"/>
      <c r="MJ45" s="6"/>
    </row>
    <row r="46" spans="1:355" s="16" customFormat="1" ht="15" customHeight="1">
      <c r="A46" s="5">
        <v>2016</v>
      </c>
      <c r="B46" s="6" t="s">
        <v>211</v>
      </c>
      <c r="C46" s="6" t="s">
        <v>2661</v>
      </c>
      <c r="D46" s="6" t="s">
        <v>212</v>
      </c>
      <c r="E46" s="1" t="s">
        <v>147</v>
      </c>
      <c r="F46" s="1" t="s">
        <v>172</v>
      </c>
      <c r="G46" s="3" t="s">
        <v>78</v>
      </c>
      <c r="H46" s="4" t="s">
        <v>213</v>
      </c>
      <c r="I46" s="7">
        <v>42614</v>
      </c>
      <c r="J46" s="6" t="s">
        <v>929</v>
      </c>
      <c r="K46" s="6" t="s">
        <v>0</v>
      </c>
      <c r="L46" s="6" t="s">
        <v>214</v>
      </c>
      <c r="M46" s="6" t="s">
        <v>215</v>
      </c>
      <c r="N46" s="6"/>
      <c r="O46" s="6" t="s">
        <v>881</v>
      </c>
      <c r="P46" s="6" t="s">
        <v>797</v>
      </c>
      <c r="Q46" s="6">
        <v>1</v>
      </c>
      <c r="R46" s="5" t="s">
        <v>867</v>
      </c>
      <c r="S46" s="5">
        <v>144</v>
      </c>
      <c r="T46" s="5"/>
      <c r="U46" s="5" t="s">
        <v>799</v>
      </c>
      <c r="V46" s="5">
        <v>41</v>
      </c>
      <c r="W46" s="35" t="s">
        <v>2751</v>
      </c>
      <c r="X46" s="35" t="s">
        <v>2880</v>
      </c>
      <c r="Y46" s="5">
        <v>1</v>
      </c>
      <c r="Z46" s="5">
        <v>1</v>
      </c>
      <c r="AA46" s="6"/>
      <c r="AB46" s="6"/>
      <c r="AC46" s="47" t="s">
        <v>999</v>
      </c>
      <c r="AD46" s="47" t="s">
        <v>999</v>
      </c>
      <c r="AE46" s="6" t="s">
        <v>3261</v>
      </c>
      <c r="AF46" s="6" t="s">
        <v>2833</v>
      </c>
      <c r="AG46" s="6" t="s">
        <v>932</v>
      </c>
      <c r="AH46" s="6"/>
      <c r="AI46" s="6"/>
      <c r="AJ46" s="6"/>
      <c r="AK46" s="6"/>
      <c r="AL46" s="6">
        <v>1</v>
      </c>
      <c r="AM46" s="6"/>
      <c r="AN46" s="6"/>
      <c r="AO46" s="6"/>
      <c r="AP46" s="6"/>
      <c r="AQ46" s="6"/>
      <c r="AR46" s="6"/>
      <c r="AS46" s="6"/>
      <c r="AT46" s="6"/>
      <c r="AU46" s="16">
        <f>SUM(AH46:AT46)</f>
        <v>1</v>
      </c>
      <c r="AV46" s="16">
        <v>1</v>
      </c>
      <c r="AW46" s="6" t="s">
        <v>1812</v>
      </c>
      <c r="BR46" s="6">
        <v>1</v>
      </c>
      <c r="BS46" s="6"/>
      <c r="BT46" s="6"/>
      <c r="BU46" s="6"/>
      <c r="BV46" s="6"/>
      <c r="BW46" s="6"/>
      <c r="BX46" s="6"/>
      <c r="BY46" s="6"/>
      <c r="BZ46" s="6"/>
      <c r="CA46" s="6"/>
      <c r="CB46" s="6"/>
      <c r="CC46" s="6">
        <v>1</v>
      </c>
      <c r="CD46" s="6"/>
      <c r="CE46" s="6"/>
      <c r="CF46" s="6"/>
      <c r="CG46" s="6"/>
      <c r="CH46" s="6"/>
      <c r="CI46" s="6"/>
      <c r="CJ46" s="6"/>
      <c r="CK46" s="6">
        <f>SUM(BS46:CJ46)</f>
        <v>1</v>
      </c>
      <c r="CL46" s="6" t="s">
        <v>1920</v>
      </c>
      <c r="CM46" s="6"/>
      <c r="CN46" s="6"/>
      <c r="CO46" s="6"/>
      <c r="CP46" s="6"/>
      <c r="CQ46" s="16" t="s">
        <v>2816</v>
      </c>
      <c r="CR46" s="6" t="s">
        <v>2745</v>
      </c>
      <c r="CS46" s="6"/>
      <c r="CT46" s="6"/>
      <c r="CU46" s="6"/>
      <c r="CV46" s="6">
        <v>1</v>
      </c>
      <c r="CW46" s="6">
        <v>1</v>
      </c>
      <c r="CX46" s="6"/>
      <c r="CY46" s="6"/>
      <c r="CZ46" s="14"/>
      <c r="DA46" s="11"/>
      <c r="DB46" s="6"/>
      <c r="DC46" s="6"/>
      <c r="DD46" s="6"/>
      <c r="DE46" s="6"/>
      <c r="DF46" s="6"/>
      <c r="DG46" s="6"/>
      <c r="DH46" s="6"/>
      <c r="DI46" s="6"/>
      <c r="DJ46" s="6"/>
      <c r="DK46" s="6"/>
      <c r="DL46" s="6"/>
      <c r="DM46" s="6"/>
      <c r="DN46" s="6"/>
      <c r="DO46" s="6"/>
      <c r="DP46" s="6"/>
      <c r="DQ46" s="6"/>
      <c r="DR46" s="6"/>
      <c r="DS46" s="6"/>
      <c r="DT46" s="6"/>
      <c r="DU46" s="6">
        <v>1</v>
      </c>
      <c r="DV46" s="6"/>
      <c r="DW46" s="6"/>
      <c r="DX46" s="6"/>
      <c r="DY46" s="6"/>
      <c r="DZ46" s="6">
        <v>1</v>
      </c>
      <c r="EA46" s="6" t="s">
        <v>928</v>
      </c>
      <c r="EB46" s="6"/>
      <c r="EC46" s="6"/>
      <c r="ED46" s="6"/>
      <c r="EE46" s="6"/>
      <c r="EF46" s="6"/>
      <c r="EG46" s="6"/>
      <c r="EH46" s="6"/>
      <c r="EI46" s="6"/>
      <c r="EJ46" s="6"/>
      <c r="EK46" s="6"/>
      <c r="EL46" s="6"/>
      <c r="EM46" s="6"/>
      <c r="EN46" s="6"/>
      <c r="EO46" s="6"/>
      <c r="EP46" s="6"/>
      <c r="EQ46" s="6"/>
      <c r="ER46" s="6"/>
      <c r="ES46" s="6"/>
      <c r="ET46" s="6"/>
      <c r="EU46" s="6">
        <v>0</v>
      </c>
      <c r="EV46" s="6" t="s">
        <v>3418</v>
      </c>
      <c r="EW46" s="6"/>
      <c r="EX46" s="6"/>
      <c r="EY46" s="6"/>
      <c r="EZ46" s="6"/>
      <c r="FA46" s="6"/>
      <c r="FB46" s="6"/>
      <c r="FC46" s="6"/>
      <c r="FD46" s="6"/>
      <c r="FE46" s="6">
        <v>1</v>
      </c>
      <c r="FF46" s="6"/>
      <c r="FG46" s="6"/>
      <c r="FH46" s="6"/>
      <c r="FI46" s="14"/>
      <c r="FJ46" s="6" t="s">
        <v>2074</v>
      </c>
      <c r="FK46" s="30"/>
      <c r="FL46" s="30"/>
      <c r="FM46" s="30"/>
      <c r="FN46" s="30"/>
      <c r="FO46" s="30"/>
      <c r="FP46" s="30"/>
      <c r="FQ46" s="30"/>
      <c r="FR46" s="30"/>
      <c r="FS46" s="30"/>
      <c r="FT46" s="30"/>
      <c r="FU46" s="30"/>
      <c r="FV46" s="30"/>
      <c r="FW46" s="30"/>
      <c r="FX46" s="30"/>
      <c r="FY46" s="30"/>
      <c r="FZ46" s="30"/>
      <c r="GA46" s="30"/>
      <c r="GB46" s="31"/>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6"/>
      <c r="HE46" s="30"/>
      <c r="HF46" s="30"/>
      <c r="HG46" s="30"/>
      <c r="HH46" s="30"/>
      <c r="HI46" s="30"/>
      <c r="HJ46" s="30"/>
      <c r="HK46" s="30"/>
      <c r="HL46" s="30"/>
      <c r="HM46" s="30"/>
      <c r="HN46" s="30"/>
      <c r="HO46" s="30"/>
      <c r="HP46" s="30"/>
      <c r="HQ46" s="30"/>
      <c r="HR46" s="30"/>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31"/>
      <c r="IZ46" s="31"/>
      <c r="JA46" s="31"/>
      <c r="JB46" s="31"/>
      <c r="JC46" s="31"/>
      <c r="JD46" s="31"/>
      <c r="JE46" s="30"/>
      <c r="JF46" s="30"/>
      <c r="JG46" s="30"/>
      <c r="JH46" s="31"/>
      <c r="JI46" s="30"/>
      <c r="JJ46" s="31"/>
      <c r="JK46" s="31"/>
      <c r="JL46" s="30"/>
      <c r="JM46" s="30"/>
      <c r="JN46" s="31"/>
      <c r="JO46" s="31"/>
      <c r="JP46" s="31"/>
      <c r="JQ46" s="31"/>
      <c r="JR46" s="30"/>
      <c r="JS46" s="30"/>
      <c r="JT46" s="31"/>
      <c r="JU46" s="30"/>
      <c r="JV46" s="31"/>
      <c r="JW46" s="31"/>
      <c r="JX46" s="31"/>
      <c r="JY46" s="30"/>
      <c r="JZ46" s="30"/>
      <c r="KA46" s="30"/>
      <c r="KB46" s="30"/>
      <c r="KC46" s="31"/>
      <c r="KD46" s="31"/>
      <c r="KE46" s="31"/>
      <c r="KF46" s="31"/>
      <c r="KG46" s="30"/>
      <c r="KH46" s="31"/>
      <c r="KI46" s="31"/>
      <c r="KJ46" s="31"/>
      <c r="KK46" s="31"/>
      <c r="KL46" s="31"/>
      <c r="KM46" s="31"/>
      <c r="KN46" s="31"/>
      <c r="KO46" s="31"/>
      <c r="KP46" s="31"/>
      <c r="KQ46" s="31"/>
      <c r="KR46" s="31"/>
      <c r="KS46" s="31"/>
      <c r="KT46" s="31"/>
      <c r="KU46" s="31"/>
      <c r="KW46" s="17">
        <v>1</v>
      </c>
      <c r="KX46" s="17"/>
      <c r="KY46" s="17"/>
      <c r="KZ46" s="17"/>
      <c r="LA46" s="17"/>
      <c r="LB46" s="17"/>
      <c r="LC46" s="17"/>
      <c r="LD46" s="17"/>
      <c r="LE46" s="17"/>
      <c r="LF46" s="5">
        <f>SUM(KW46:LE46)</f>
        <v>1</v>
      </c>
      <c r="LG46" s="6">
        <v>9</v>
      </c>
      <c r="LH46" s="6"/>
      <c r="LI46" s="23">
        <v>45</v>
      </c>
      <c r="LJ46" s="48">
        <v>3</v>
      </c>
      <c r="LK46" s="16">
        <v>40</v>
      </c>
      <c r="LL46" s="6">
        <v>32</v>
      </c>
      <c r="LM46" s="6">
        <v>49</v>
      </c>
      <c r="LN46" s="6"/>
      <c r="LO46" s="6"/>
      <c r="LP46" s="6"/>
      <c r="LQ46" s="6"/>
      <c r="LR46" s="6"/>
      <c r="LS46" s="6"/>
      <c r="LT46" s="6"/>
      <c r="LU46" s="6"/>
      <c r="LV46" s="6"/>
      <c r="LW46" s="6"/>
      <c r="MA46" s="6"/>
      <c r="MB46" s="6"/>
      <c r="MC46" s="6"/>
      <c r="MD46" s="6"/>
      <c r="ME46" s="6"/>
      <c r="MF46" s="6"/>
      <c r="MG46" s="6"/>
      <c r="MH46" s="6"/>
      <c r="MI46" s="6"/>
      <c r="MK46" s="6"/>
      <c r="ML46" s="6"/>
      <c r="MM46" s="6"/>
      <c r="MN46" s="6"/>
      <c r="MO46" s="6"/>
      <c r="MP46" s="6"/>
    </row>
    <row r="47" spans="1:355" s="16" customFormat="1" ht="15" customHeight="1">
      <c r="A47" s="5">
        <v>2016</v>
      </c>
      <c r="B47" s="6" t="s">
        <v>198</v>
      </c>
      <c r="C47" s="6" t="s">
        <v>2675</v>
      </c>
      <c r="D47" s="6" t="s">
        <v>199</v>
      </c>
      <c r="E47" s="1" t="s">
        <v>200</v>
      </c>
      <c r="F47" s="1" t="s">
        <v>201</v>
      </c>
      <c r="G47" s="3" t="s">
        <v>47</v>
      </c>
      <c r="H47" s="4" t="s">
        <v>202</v>
      </c>
      <c r="I47" s="7">
        <v>42644</v>
      </c>
      <c r="J47" s="6" t="s">
        <v>917</v>
      </c>
      <c r="K47" s="6" t="s">
        <v>0</v>
      </c>
      <c r="L47" s="6" t="s">
        <v>203</v>
      </c>
      <c r="M47" s="6" t="s">
        <v>204</v>
      </c>
      <c r="N47" s="6"/>
      <c r="O47" s="6" t="s">
        <v>1136</v>
      </c>
      <c r="P47" s="6" t="s">
        <v>797</v>
      </c>
      <c r="Q47" s="6">
        <v>1</v>
      </c>
      <c r="R47" s="5" t="s">
        <v>920</v>
      </c>
      <c r="S47" s="5">
        <v>23</v>
      </c>
      <c r="T47" s="5"/>
      <c r="U47" s="5" t="s">
        <v>922</v>
      </c>
      <c r="V47" s="5" t="s">
        <v>923</v>
      </c>
      <c r="W47" s="39" t="s">
        <v>918</v>
      </c>
      <c r="X47" s="35"/>
      <c r="Y47" s="18" t="s">
        <v>2744</v>
      </c>
      <c r="Z47" s="18" t="s">
        <v>2744</v>
      </c>
      <c r="AA47" s="6"/>
      <c r="AB47" s="6"/>
      <c r="AC47" s="47" t="s">
        <v>999</v>
      </c>
      <c r="AD47" s="47" t="s">
        <v>999</v>
      </c>
      <c r="AE47" s="6" t="s">
        <v>2827</v>
      </c>
      <c r="AF47" s="16" t="s">
        <v>2836</v>
      </c>
      <c r="AG47" s="6" t="s">
        <v>919</v>
      </c>
      <c r="AH47" s="6"/>
      <c r="AI47" s="6"/>
      <c r="AJ47" s="6"/>
      <c r="AK47" s="6"/>
      <c r="AL47" s="6"/>
      <c r="AM47" s="6"/>
      <c r="AN47" s="6"/>
      <c r="AO47" s="6"/>
      <c r="AP47" s="6"/>
      <c r="AQ47" s="6"/>
      <c r="AR47" s="6"/>
      <c r="AS47" s="6"/>
      <c r="AT47" s="6"/>
      <c r="AU47" s="16">
        <f>SUM(AH47:AT47)</f>
        <v>0</v>
      </c>
      <c r="AW47" s="6"/>
      <c r="BP47" s="16">
        <v>1</v>
      </c>
      <c r="BR47" s="6"/>
      <c r="BS47" s="6"/>
      <c r="BT47" s="6"/>
      <c r="BU47" s="6"/>
      <c r="BV47" s="6"/>
      <c r="BW47" s="6"/>
      <c r="BX47" s="6"/>
      <c r="BY47" s="6"/>
      <c r="BZ47" s="6"/>
      <c r="CA47" s="6"/>
      <c r="CB47" s="6"/>
      <c r="CC47" s="6"/>
      <c r="CD47" s="6"/>
      <c r="CE47" s="6"/>
      <c r="CF47" s="6"/>
      <c r="CG47" s="6"/>
      <c r="CH47" s="6"/>
      <c r="CI47" s="6"/>
      <c r="CJ47" s="6"/>
      <c r="CK47" s="6"/>
      <c r="CL47" s="6" t="s">
        <v>921</v>
      </c>
      <c r="CM47" s="6"/>
      <c r="CN47" s="6"/>
      <c r="CO47" s="6"/>
      <c r="CQ47" s="16" t="s">
        <v>2817</v>
      </c>
      <c r="CR47" s="6" t="s">
        <v>2893</v>
      </c>
      <c r="CS47" s="6"/>
      <c r="CT47" s="6"/>
      <c r="CU47" s="6"/>
      <c r="CV47" s="6"/>
      <c r="CW47" s="6"/>
      <c r="CX47" s="6"/>
      <c r="CY47" s="6"/>
      <c r="CZ47" s="6"/>
      <c r="DA47" s="5"/>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t="s">
        <v>919</v>
      </c>
      <c r="EB47" s="6"/>
      <c r="EC47" s="6"/>
      <c r="ED47" s="6"/>
      <c r="EE47" s="6"/>
      <c r="EF47" s="6"/>
      <c r="EG47" s="6"/>
      <c r="EH47" s="6"/>
      <c r="EI47" s="6"/>
      <c r="EJ47" s="6"/>
      <c r="EK47" s="6"/>
      <c r="EL47" s="6"/>
      <c r="EM47" s="6"/>
      <c r="EN47" s="6"/>
      <c r="EO47" s="6"/>
      <c r="EP47" s="6"/>
      <c r="EQ47" s="6"/>
      <c r="ER47" s="6"/>
      <c r="ES47" s="6"/>
      <c r="ET47" s="6"/>
      <c r="EU47" s="6">
        <v>0</v>
      </c>
      <c r="EV47" s="6" t="s">
        <v>3420</v>
      </c>
      <c r="EW47" s="6"/>
      <c r="EX47" s="6"/>
      <c r="EY47" s="6"/>
      <c r="EZ47" s="6"/>
      <c r="FA47" s="6"/>
      <c r="FB47" s="6"/>
      <c r="FC47" s="6"/>
      <c r="FD47" s="6"/>
      <c r="FE47" s="6">
        <v>1</v>
      </c>
      <c r="FF47" s="6"/>
      <c r="FG47" s="6"/>
      <c r="FH47" s="6"/>
      <c r="FI47" s="6"/>
      <c r="FJ47" s="6"/>
      <c r="FK47" s="6"/>
      <c r="FL47" s="6"/>
      <c r="FM47" s="6"/>
      <c r="FN47" s="6"/>
      <c r="FO47" s="6"/>
      <c r="FP47" s="6"/>
      <c r="FQ47" s="6"/>
      <c r="FR47" s="6"/>
      <c r="FS47" s="6"/>
      <c r="FT47" s="6"/>
      <c r="FU47" s="6"/>
      <c r="FV47" s="6"/>
      <c r="FW47" s="6"/>
      <c r="FY47" s="6"/>
      <c r="FZ47" s="6"/>
      <c r="GA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O47" s="6"/>
      <c r="HP47" s="6"/>
      <c r="HQ47" s="6"/>
      <c r="HR47" s="6"/>
      <c r="JE47" s="6"/>
      <c r="JF47" s="6"/>
      <c r="JG47" s="6"/>
      <c r="JI47" s="6"/>
      <c r="JL47" s="6"/>
      <c r="JM47" s="6"/>
      <c r="JR47" s="6"/>
      <c r="JS47" s="6"/>
      <c r="JT47" s="6"/>
      <c r="JU47" s="6"/>
      <c r="JY47" s="6"/>
      <c r="JZ47" s="6"/>
      <c r="KA47" s="6"/>
      <c r="KB47" s="6"/>
      <c r="KD47" s="6"/>
      <c r="KE47" s="6"/>
      <c r="KF47" s="6"/>
      <c r="KI47" s="6"/>
      <c r="KJ47" s="6"/>
      <c r="KK47" s="6"/>
      <c r="KL47" s="6"/>
      <c r="KM47" s="6"/>
      <c r="KN47" s="6"/>
      <c r="KO47" s="6"/>
      <c r="KP47" s="6"/>
      <c r="KQ47" s="6"/>
      <c r="KR47" s="6"/>
      <c r="KS47" s="6"/>
      <c r="KT47" s="6"/>
      <c r="KU47" s="6"/>
      <c r="KW47" s="5">
        <v>1</v>
      </c>
      <c r="KX47" s="5"/>
      <c r="KY47" s="5"/>
      <c r="KZ47" s="5"/>
      <c r="LA47" s="5"/>
      <c r="LB47" s="5"/>
      <c r="LC47" s="5"/>
      <c r="LD47" s="5"/>
      <c r="LE47" s="5"/>
      <c r="LF47" s="5">
        <f>SUM(KW47:LE47)</f>
        <v>1</v>
      </c>
      <c r="LG47" s="6">
        <v>6</v>
      </c>
      <c r="LH47" s="6"/>
      <c r="LI47" s="21">
        <v>136</v>
      </c>
      <c r="LJ47" s="48">
        <v>2</v>
      </c>
      <c r="LK47" s="16">
        <v>41</v>
      </c>
      <c r="LL47" s="6">
        <v>30</v>
      </c>
      <c r="LM47" s="6">
        <v>46</v>
      </c>
      <c r="LN47" s="6"/>
      <c r="LO47" s="6"/>
      <c r="LP47" s="6"/>
      <c r="LQ47" s="6"/>
      <c r="LR47" s="6"/>
      <c r="LS47" s="6"/>
      <c r="LT47" s="6"/>
      <c r="LU47" s="6"/>
      <c r="LV47" s="6"/>
      <c r="LW47" s="6"/>
      <c r="MA47" s="6"/>
      <c r="MB47" s="6"/>
      <c r="MC47" s="6"/>
      <c r="MD47" s="6"/>
      <c r="ME47" s="6"/>
      <c r="MF47" s="6"/>
      <c r="MG47" s="6"/>
      <c r="MH47" s="6"/>
      <c r="MI47" s="6"/>
      <c r="MK47" s="6"/>
      <c r="ML47" s="6"/>
      <c r="MM47" s="6"/>
      <c r="MN47" s="6"/>
      <c r="MO47" s="6"/>
      <c r="MP47" s="6"/>
    </row>
    <row r="48" spans="1:355" s="16" customFormat="1" ht="15" customHeight="1">
      <c r="A48" s="5">
        <v>2016</v>
      </c>
      <c r="B48" s="6" t="s">
        <v>170</v>
      </c>
      <c r="C48" s="6" t="s">
        <v>2601</v>
      </c>
      <c r="D48" s="6" t="s">
        <v>171</v>
      </c>
      <c r="E48" s="1" t="s">
        <v>147</v>
      </c>
      <c r="F48" s="1" t="s">
        <v>172</v>
      </c>
      <c r="G48" s="3" t="s">
        <v>47</v>
      </c>
      <c r="H48" s="4" t="s">
        <v>173</v>
      </c>
      <c r="I48" s="7">
        <v>42705</v>
      </c>
      <c r="J48" s="6" t="s">
        <v>906</v>
      </c>
      <c r="K48" s="6" t="s">
        <v>0</v>
      </c>
      <c r="L48" s="6" t="s">
        <v>174</v>
      </c>
      <c r="M48" s="6" t="s">
        <v>175</v>
      </c>
      <c r="N48" s="6"/>
      <c r="O48" s="6" t="s">
        <v>881</v>
      </c>
      <c r="P48" s="6" t="s">
        <v>797</v>
      </c>
      <c r="Q48" s="6">
        <v>1</v>
      </c>
      <c r="R48" s="5" t="s">
        <v>905</v>
      </c>
      <c r="S48" s="5">
        <v>185</v>
      </c>
      <c r="T48" s="5"/>
      <c r="U48" s="5" t="s">
        <v>799</v>
      </c>
      <c r="V48" s="5">
        <v>53</v>
      </c>
      <c r="W48" s="43" t="s">
        <v>2262</v>
      </c>
      <c r="X48" s="35" t="s">
        <v>2261</v>
      </c>
      <c r="Y48" s="58" t="s">
        <v>1893</v>
      </c>
      <c r="Z48" s="5" t="s">
        <v>1893</v>
      </c>
      <c r="AA48" s="6"/>
      <c r="AB48" s="6"/>
      <c r="AC48" s="46">
        <v>1</v>
      </c>
      <c r="AD48" s="46" t="s">
        <v>2344</v>
      </c>
      <c r="AE48" s="6" t="s">
        <v>3337</v>
      </c>
      <c r="AF48" s="6" t="s">
        <v>2833</v>
      </c>
      <c r="AG48" s="6" t="s">
        <v>806</v>
      </c>
      <c r="AH48" s="6"/>
      <c r="AI48" s="6"/>
      <c r="AJ48" s="16">
        <v>1</v>
      </c>
      <c r="AK48" s="6"/>
      <c r="AL48" s="6"/>
      <c r="AM48" s="6"/>
      <c r="AN48" s="6"/>
      <c r="AO48" s="6"/>
      <c r="AP48" s="6"/>
      <c r="AQ48" s="6"/>
      <c r="AR48" s="6"/>
      <c r="AS48" s="6"/>
      <c r="AT48" s="6"/>
      <c r="AU48" s="16">
        <f>SUM(AH48:AT48)</f>
        <v>1</v>
      </c>
      <c r="AV48" s="16">
        <v>1</v>
      </c>
      <c r="AW48" s="6" t="s">
        <v>1812</v>
      </c>
      <c r="BR48" s="6">
        <v>1</v>
      </c>
      <c r="BS48" s="6">
        <v>1</v>
      </c>
      <c r="BT48" s="6"/>
      <c r="BU48" s="6"/>
      <c r="BV48" s="6"/>
      <c r="BW48" s="6"/>
      <c r="BX48" s="6"/>
      <c r="BY48" s="6"/>
      <c r="BZ48" s="6"/>
      <c r="CA48" s="6"/>
      <c r="CB48" s="6"/>
      <c r="CC48" s="6"/>
      <c r="CD48" s="6"/>
      <c r="CE48" s="6"/>
      <c r="CF48" s="6"/>
      <c r="CG48" s="6"/>
      <c r="CH48" s="6"/>
      <c r="CI48" s="6"/>
      <c r="CJ48" s="6"/>
      <c r="CK48" s="6">
        <f>SUM(BS48:CJ48)</f>
        <v>1</v>
      </c>
      <c r="CL48" s="6" t="s">
        <v>2696</v>
      </c>
      <c r="CM48" s="6">
        <v>1</v>
      </c>
      <c r="CN48" s="6" t="s">
        <v>2280</v>
      </c>
      <c r="CO48" s="6"/>
      <c r="CP48" s="6"/>
      <c r="CQ48" s="6" t="s">
        <v>2818</v>
      </c>
      <c r="CR48" s="6" t="s">
        <v>2697</v>
      </c>
      <c r="CS48" s="6"/>
      <c r="CT48" s="6"/>
      <c r="CU48" s="6"/>
      <c r="CV48" s="6"/>
      <c r="CW48" s="6"/>
      <c r="CX48" s="6"/>
      <c r="CY48" s="6"/>
      <c r="CZ48" s="6"/>
      <c r="DA48" s="5"/>
      <c r="DB48" s="6">
        <v>1</v>
      </c>
      <c r="DC48" s="6"/>
      <c r="DD48" s="6"/>
      <c r="DE48" s="6">
        <v>1</v>
      </c>
      <c r="DF48" s="6">
        <v>1</v>
      </c>
      <c r="DG48" s="6"/>
      <c r="DH48" s="6">
        <v>1</v>
      </c>
      <c r="DI48" s="6"/>
      <c r="DJ48" s="6"/>
      <c r="DK48" s="6"/>
      <c r="DL48" s="6"/>
      <c r="DM48" s="6"/>
      <c r="DN48" s="6"/>
      <c r="DO48" s="6"/>
      <c r="DP48" s="6"/>
      <c r="DQ48" s="6"/>
      <c r="DR48" s="6"/>
      <c r="DS48" s="6"/>
      <c r="DT48" s="6"/>
      <c r="DU48" s="6"/>
      <c r="DV48" s="6"/>
      <c r="DW48" s="6"/>
      <c r="DX48" s="6"/>
      <c r="DY48" s="6"/>
      <c r="DZ48" s="6"/>
      <c r="EA48" s="6" t="s">
        <v>819</v>
      </c>
      <c r="EB48" s="6"/>
      <c r="EC48" s="6"/>
      <c r="ED48" s="6"/>
      <c r="EE48" s="6"/>
      <c r="EF48" s="6"/>
      <c r="EG48" s="6"/>
      <c r="EH48" s="6">
        <v>1</v>
      </c>
      <c r="EI48" s="6"/>
      <c r="EJ48" s="6"/>
      <c r="EK48" s="6"/>
      <c r="EL48" s="6"/>
      <c r="EM48" s="6"/>
      <c r="EN48" s="6"/>
      <c r="EO48" s="6"/>
      <c r="EP48" s="6"/>
      <c r="EQ48" s="6"/>
      <c r="ER48" s="6"/>
      <c r="ES48" s="6"/>
      <c r="ET48" s="6"/>
      <c r="EU48" s="6">
        <v>1</v>
      </c>
      <c r="EV48" s="6" t="s">
        <v>3472</v>
      </c>
      <c r="EW48" s="6"/>
      <c r="EX48" s="6"/>
      <c r="EY48" s="6"/>
      <c r="EZ48" s="6"/>
      <c r="FA48" s="6"/>
      <c r="FB48" s="6"/>
      <c r="FC48" s="6"/>
      <c r="FD48" s="6"/>
      <c r="FE48" s="6">
        <v>1</v>
      </c>
      <c r="FF48" s="6"/>
      <c r="FG48" s="6"/>
      <c r="FH48" s="6"/>
      <c r="FI48" s="6" t="s">
        <v>2075</v>
      </c>
      <c r="FJ48" s="6" t="s">
        <v>2076</v>
      </c>
      <c r="FK48" s="30"/>
      <c r="FL48" s="30"/>
      <c r="FM48" s="30"/>
      <c r="FN48" s="30"/>
      <c r="FO48" s="30"/>
      <c r="FP48" s="30"/>
      <c r="FQ48" s="30"/>
      <c r="FR48" s="30"/>
      <c r="FS48" s="30"/>
      <c r="FT48" s="30"/>
      <c r="FU48" s="30"/>
      <c r="FV48" s="30"/>
      <c r="FW48" s="30"/>
      <c r="FX48" s="30"/>
      <c r="FY48" s="30"/>
      <c r="FZ48" s="30"/>
      <c r="GA48" s="30"/>
      <c r="GB48" s="31"/>
      <c r="GC48" s="30"/>
      <c r="GD48" s="30"/>
      <c r="GE48" s="30"/>
      <c r="GF48" s="30"/>
      <c r="GG48" s="30"/>
      <c r="GH48" s="30"/>
      <c r="GI48" s="30"/>
      <c r="GJ48" s="30"/>
      <c r="GK48" s="30"/>
      <c r="GL48" s="30"/>
      <c r="GM48" s="30"/>
      <c r="GN48" s="30"/>
      <c r="GO48" s="30"/>
      <c r="GP48" s="30"/>
      <c r="GQ48" s="31"/>
      <c r="GR48" s="31"/>
      <c r="GS48" s="31"/>
      <c r="GT48" s="31"/>
      <c r="GU48" s="31"/>
      <c r="GV48" s="31"/>
      <c r="GW48" s="31"/>
      <c r="GX48" s="31"/>
      <c r="GY48" s="31"/>
      <c r="GZ48" s="31"/>
      <c r="HA48" s="31"/>
      <c r="HB48" s="31"/>
      <c r="HC48" s="31"/>
      <c r="HD48" s="6"/>
      <c r="HE48" s="30"/>
      <c r="HF48" s="30"/>
      <c r="HG48" s="30"/>
      <c r="HH48" s="30"/>
      <c r="HI48" s="30"/>
      <c r="HJ48" s="30"/>
      <c r="HK48" s="30"/>
      <c r="HL48" s="30"/>
      <c r="HM48" s="30"/>
      <c r="HN48" s="30"/>
      <c r="HO48" s="30"/>
      <c r="HP48" s="30"/>
      <c r="HQ48" s="30"/>
      <c r="HR48" s="30"/>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31"/>
      <c r="IZ48" s="31"/>
      <c r="JA48" s="31"/>
      <c r="JB48" s="31"/>
      <c r="JC48" s="31"/>
      <c r="JD48" s="31"/>
      <c r="JE48" s="30"/>
      <c r="JF48" s="30"/>
      <c r="JG48" s="30"/>
      <c r="JH48" s="31"/>
      <c r="JI48" s="30"/>
      <c r="JJ48" s="31"/>
      <c r="JK48" s="31"/>
      <c r="JL48" s="30"/>
      <c r="JM48" s="30"/>
      <c r="JN48" s="31"/>
      <c r="JO48" s="31"/>
      <c r="JP48" s="31"/>
      <c r="JQ48" s="31"/>
      <c r="JR48" s="30"/>
      <c r="JS48" s="30"/>
      <c r="JT48" s="31"/>
      <c r="JU48" s="30"/>
      <c r="JV48" s="31"/>
      <c r="JW48" s="31"/>
      <c r="JX48" s="31"/>
      <c r="JY48" s="30"/>
      <c r="JZ48" s="30"/>
      <c r="KA48" s="30"/>
      <c r="KB48" s="30"/>
      <c r="KC48" s="31"/>
      <c r="KD48" s="31"/>
      <c r="KE48" s="31"/>
      <c r="KF48" s="31"/>
      <c r="KG48" s="31"/>
      <c r="KH48" s="31"/>
      <c r="KI48" s="31"/>
      <c r="KJ48" s="31"/>
      <c r="KK48" s="31"/>
      <c r="KL48" s="31"/>
      <c r="KM48" s="31"/>
      <c r="KN48" s="31"/>
      <c r="KO48" s="31"/>
      <c r="KP48" s="31"/>
      <c r="KQ48" s="31"/>
      <c r="KR48" s="31"/>
      <c r="KS48" s="31"/>
      <c r="KT48" s="31"/>
      <c r="KU48" s="31"/>
      <c r="KW48" s="17">
        <v>1</v>
      </c>
      <c r="KX48" s="17"/>
      <c r="KY48" s="17"/>
      <c r="KZ48" s="17"/>
      <c r="LA48" s="17"/>
      <c r="LB48" s="17"/>
      <c r="LC48" s="17"/>
      <c r="LD48" s="17"/>
      <c r="LE48" s="17"/>
      <c r="LF48" s="5">
        <f>SUM(KW48:LE48)</f>
        <v>1</v>
      </c>
      <c r="LG48" s="6">
        <v>3</v>
      </c>
      <c r="LH48" s="6"/>
      <c r="LI48" s="23">
        <v>45</v>
      </c>
      <c r="LJ48" s="48">
        <v>1</v>
      </c>
      <c r="LK48" s="16">
        <v>42</v>
      </c>
      <c r="LL48" s="6">
        <v>26</v>
      </c>
      <c r="LM48" s="6">
        <v>41</v>
      </c>
      <c r="LN48" s="6"/>
      <c r="LO48" s="6"/>
      <c r="LP48" s="6"/>
      <c r="LQ48" s="6"/>
      <c r="LR48" s="6"/>
      <c r="LS48" s="6"/>
      <c r="LT48" s="6"/>
      <c r="LU48" s="6"/>
      <c r="LV48" s="6"/>
      <c r="LW48" s="6"/>
      <c r="MA48" s="6"/>
      <c r="MB48" s="6"/>
      <c r="MC48" s="6"/>
      <c r="MD48" s="6"/>
      <c r="ME48" s="6"/>
      <c r="MF48" s="6"/>
      <c r="MG48" s="6"/>
      <c r="MH48" s="6"/>
      <c r="MI48" s="6"/>
      <c r="MK48" s="6"/>
      <c r="ML48" s="6"/>
      <c r="MM48" s="6"/>
      <c r="MN48" s="6"/>
      <c r="MO48" s="6"/>
      <c r="MP48" s="6"/>
    </row>
    <row r="49" spans="1:355" ht="15" customHeight="1">
      <c r="A49" s="5">
        <v>2016</v>
      </c>
      <c r="B49" s="6" t="s">
        <v>261</v>
      </c>
      <c r="C49" s="54" t="s">
        <v>2669</v>
      </c>
      <c r="D49" s="6" t="s">
        <v>262</v>
      </c>
      <c r="E49" s="1" t="s">
        <v>263</v>
      </c>
      <c r="F49" s="1" t="s">
        <v>264</v>
      </c>
      <c r="G49" s="3" t="s">
        <v>194</v>
      </c>
      <c r="H49" s="4" t="s">
        <v>265</v>
      </c>
      <c r="I49" s="8">
        <v>2016</v>
      </c>
      <c r="J49" s="6" t="s">
        <v>957</v>
      </c>
      <c r="K49" s="6" t="s">
        <v>0</v>
      </c>
      <c r="L49" s="6" t="s">
        <v>266</v>
      </c>
      <c r="M49" s="6" t="s">
        <v>267</v>
      </c>
      <c r="O49" s="6" t="s">
        <v>1998</v>
      </c>
      <c r="P49" s="6" t="s">
        <v>797</v>
      </c>
      <c r="Q49" s="6">
        <v>1</v>
      </c>
      <c r="R49" s="5" t="s">
        <v>959</v>
      </c>
      <c r="S49" s="5">
        <v>172</v>
      </c>
      <c r="T49" s="5"/>
      <c r="U49" s="5" t="s">
        <v>866</v>
      </c>
      <c r="V49" s="5">
        <v>3</v>
      </c>
      <c r="W49" s="39" t="s">
        <v>2768</v>
      </c>
      <c r="X49" s="39" t="s">
        <v>960</v>
      </c>
      <c r="Y49" s="26">
        <v>1</v>
      </c>
      <c r="Z49" s="26">
        <v>1</v>
      </c>
      <c r="AC49" s="47" t="s">
        <v>999</v>
      </c>
      <c r="AD49" s="47" t="s">
        <v>999</v>
      </c>
      <c r="AE49" s="6" t="s">
        <v>3295</v>
      </c>
      <c r="AF49" s="6" t="s">
        <v>2833</v>
      </c>
      <c r="AG49" s="6" t="s">
        <v>958</v>
      </c>
      <c r="AO49" s="6">
        <v>1</v>
      </c>
      <c r="AU49" s="16">
        <f>SUM(AH49:AT49)</f>
        <v>1</v>
      </c>
      <c r="AV49" s="16">
        <v>1</v>
      </c>
      <c r="AW49" s="6" t="s">
        <v>1812</v>
      </c>
      <c r="AX49" s="16"/>
      <c r="AY49" s="16"/>
      <c r="AZ49" s="16"/>
      <c r="BA49" s="16"/>
      <c r="BB49" s="16"/>
      <c r="BC49" s="16"/>
      <c r="BD49" s="16"/>
      <c r="BE49" s="16"/>
      <c r="BF49" s="16"/>
      <c r="BG49" s="16"/>
      <c r="BH49" s="16"/>
      <c r="BI49" s="16"/>
      <c r="BJ49" s="16"/>
      <c r="BK49" s="16"/>
      <c r="BL49" s="16"/>
      <c r="BM49" s="16"/>
      <c r="BN49" s="16"/>
      <c r="BO49" s="16"/>
      <c r="BP49" s="16"/>
      <c r="BQ49" s="16"/>
      <c r="BR49" s="6">
        <v>1</v>
      </c>
      <c r="CB49" s="6">
        <v>1</v>
      </c>
      <c r="CK49" s="6">
        <f>SUM(BS49:CJ49)</f>
        <v>1</v>
      </c>
      <c r="CL49" s="6" t="s">
        <v>2465</v>
      </c>
      <c r="CP49" s="16"/>
      <c r="CQ49" s="16" t="s">
        <v>2819</v>
      </c>
      <c r="CR49" s="14" t="s">
        <v>2711</v>
      </c>
      <c r="CV49" s="6">
        <v>1</v>
      </c>
      <c r="CW49" s="6">
        <v>1</v>
      </c>
      <c r="DA49" s="5"/>
      <c r="DL49" s="6">
        <v>1</v>
      </c>
      <c r="DP49" s="6">
        <v>1</v>
      </c>
      <c r="EA49" s="6" t="s">
        <v>931</v>
      </c>
      <c r="EE49" s="6">
        <v>1</v>
      </c>
      <c r="EU49" s="6">
        <v>1</v>
      </c>
      <c r="EV49" s="6" t="s">
        <v>3413</v>
      </c>
      <c r="EW49" s="6"/>
      <c r="EX49" s="6"/>
      <c r="EY49" s="6"/>
      <c r="EZ49" s="6"/>
      <c r="FA49" s="6"/>
      <c r="FB49" s="6"/>
      <c r="FE49" s="6">
        <v>1</v>
      </c>
      <c r="FJ49" s="6"/>
      <c r="GB49" s="16"/>
      <c r="GC49" s="16"/>
      <c r="GD49" s="16"/>
      <c r="GE49" s="16"/>
      <c r="HE49" s="16"/>
      <c r="HO49" s="16"/>
      <c r="HP49" s="16"/>
      <c r="HQ49" s="16"/>
      <c r="HR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J49" s="16"/>
      <c r="JK49" s="16"/>
      <c r="JL49" s="16"/>
      <c r="JM49" s="16"/>
      <c r="JN49" s="16"/>
      <c r="JO49" s="16"/>
      <c r="JP49" s="16"/>
      <c r="JQ49" s="16"/>
      <c r="JV49" s="16"/>
      <c r="JW49" s="16"/>
      <c r="JX49" s="16"/>
      <c r="KV49" s="16"/>
      <c r="KW49" s="17">
        <v>1</v>
      </c>
      <c r="KX49" s="17"/>
      <c r="KY49" s="17"/>
      <c r="KZ49" s="17"/>
      <c r="LA49" s="17"/>
      <c r="LB49" s="17"/>
      <c r="LC49" s="17"/>
      <c r="LD49" s="17"/>
      <c r="LE49" s="17"/>
      <c r="LF49" s="5">
        <f>SUM(KW49:LE49)</f>
        <v>1</v>
      </c>
      <c r="LG49" s="6">
        <v>0</v>
      </c>
      <c r="LI49" s="23">
        <v>32</v>
      </c>
      <c r="LJ49" s="48">
        <v>0</v>
      </c>
      <c r="LK49" s="16">
        <v>43</v>
      </c>
      <c r="LL49" s="6">
        <v>40</v>
      </c>
      <c r="LM49" s="6">
        <v>57</v>
      </c>
      <c r="MQ49" s="16"/>
    </row>
    <row r="50" spans="1:355" ht="15" customHeight="1">
      <c r="A50" s="5">
        <v>2016</v>
      </c>
      <c r="B50" s="6" t="s">
        <v>235</v>
      </c>
      <c r="C50" s="6" t="s">
        <v>2682</v>
      </c>
      <c r="D50" s="6" t="s">
        <v>236</v>
      </c>
      <c r="E50" s="1" t="s">
        <v>237</v>
      </c>
      <c r="F50" s="1" t="s">
        <v>238</v>
      </c>
      <c r="G50" s="3" t="s">
        <v>40</v>
      </c>
      <c r="H50" s="4" t="s">
        <v>239</v>
      </c>
      <c r="I50" s="7">
        <v>42491</v>
      </c>
      <c r="J50" s="6" t="s">
        <v>945</v>
      </c>
      <c r="K50" s="6" t="s">
        <v>0</v>
      </c>
      <c r="L50" s="6" t="s">
        <v>240</v>
      </c>
      <c r="M50" s="6" t="s">
        <v>241</v>
      </c>
      <c r="O50" s="14" t="s">
        <v>2002</v>
      </c>
      <c r="P50" s="6" t="s">
        <v>797</v>
      </c>
      <c r="Q50" s="6">
        <v>1</v>
      </c>
      <c r="R50" s="5" t="s">
        <v>947</v>
      </c>
      <c r="S50" s="5">
        <v>87</v>
      </c>
      <c r="T50" s="5"/>
      <c r="U50" s="5" t="s">
        <v>799</v>
      </c>
      <c r="V50" s="5">
        <v>13</v>
      </c>
      <c r="W50" s="35" t="s">
        <v>2747</v>
      </c>
      <c r="X50" s="35" t="s">
        <v>948</v>
      </c>
      <c r="Y50" s="5">
        <v>0</v>
      </c>
      <c r="Z50" s="5">
        <v>0</v>
      </c>
      <c r="AC50" s="47" t="s">
        <v>999</v>
      </c>
      <c r="AD50" s="47" t="s">
        <v>999</v>
      </c>
      <c r="AE50" s="6" t="s">
        <v>946</v>
      </c>
      <c r="AF50" s="6" t="s">
        <v>2833</v>
      </c>
      <c r="AG50" s="6" t="s">
        <v>806</v>
      </c>
      <c r="AU50" s="16">
        <f>SUM(AH50:AT50)</f>
        <v>0</v>
      </c>
      <c r="AV50" s="16"/>
      <c r="AX50" s="16"/>
      <c r="AY50" s="16"/>
      <c r="AZ50" s="16"/>
      <c r="BA50" s="16"/>
      <c r="BB50" s="16"/>
      <c r="BC50" s="16"/>
      <c r="BD50" s="16">
        <v>1</v>
      </c>
      <c r="BE50" s="16"/>
      <c r="BF50" s="16"/>
      <c r="BG50" s="16"/>
      <c r="BH50" s="16"/>
      <c r="BI50" s="16"/>
      <c r="BJ50" s="16"/>
      <c r="BK50" s="16"/>
      <c r="BL50" s="16"/>
      <c r="BM50" s="16"/>
      <c r="BN50" s="16"/>
      <c r="BO50" s="16"/>
      <c r="BP50" s="16"/>
      <c r="BQ50" s="16"/>
      <c r="CL50" s="6" t="s">
        <v>1873</v>
      </c>
      <c r="CP50" s="16"/>
      <c r="CQ50" s="16" t="s">
        <v>2816</v>
      </c>
      <c r="CR50" s="6" t="s">
        <v>2734</v>
      </c>
      <c r="CS50" s="6">
        <v>1</v>
      </c>
      <c r="CV50" s="6">
        <v>1</v>
      </c>
      <c r="CW50" s="6">
        <v>1</v>
      </c>
      <c r="DA50" s="5"/>
      <c r="EA50" s="6" t="s">
        <v>931</v>
      </c>
      <c r="EE50" s="6">
        <v>1</v>
      </c>
      <c r="EU50" s="6">
        <v>1</v>
      </c>
      <c r="EV50" s="6" t="s">
        <v>3411</v>
      </c>
      <c r="EW50" s="6"/>
      <c r="EX50" s="6"/>
      <c r="EY50" s="6"/>
      <c r="EZ50" s="6"/>
      <c r="FA50" s="6"/>
      <c r="FB50" s="6"/>
      <c r="FE50" s="6">
        <v>1</v>
      </c>
      <c r="FJ50" s="6"/>
      <c r="GB50" s="16"/>
      <c r="GC50" s="29"/>
      <c r="GD50" s="16"/>
      <c r="GE50" s="16"/>
      <c r="HE50" s="16"/>
      <c r="HO50" s="16"/>
      <c r="HP50" s="16"/>
      <c r="HQ50" s="16"/>
      <c r="HR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c r="JO50" s="16"/>
      <c r="JP50" s="16"/>
      <c r="JQ50" s="16"/>
      <c r="JS50" s="16"/>
      <c r="JT50" s="16"/>
      <c r="JU50" s="16"/>
      <c r="JV50" s="16"/>
      <c r="JW50" s="16"/>
      <c r="JX50" s="16"/>
      <c r="JY50" s="16"/>
      <c r="JZ50" s="16"/>
      <c r="KA50" s="16"/>
      <c r="KB50" s="16"/>
      <c r="KD50" s="16"/>
      <c r="KE50" s="16"/>
      <c r="KF50" s="16"/>
      <c r="KI50" s="16"/>
      <c r="KJ50" s="16"/>
      <c r="KK50" s="16"/>
      <c r="KL50" s="16"/>
      <c r="KM50" s="16"/>
      <c r="KN50" s="16"/>
      <c r="KO50" s="16"/>
      <c r="KP50" s="16"/>
      <c r="KQ50" s="16"/>
      <c r="KR50" s="16"/>
      <c r="KS50" s="16"/>
      <c r="KT50" s="16"/>
      <c r="KU50" s="16"/>
      <c r="KV50" s="16"/>
      <c r="KW50" s="17">
        <v>1</v>
      </c>
      <c r="KX50" s="17"/>
      <c r="KY50" s="17"/>
      <c r="KZ50" s="17"/>
      <c r="LA50" s="17"/>
      <c r="LB50" s="17"/>
      <c r="LC50" s="17"/>
      <c r="LD50" s="17"/>
      <c r="LE50" s="17"/>
      <c r="LF50" s="5">
        <f>SUM(KW50:LE50)</f>
        <v>1</v>
      </c>
      <c r="LG50" s="6">
        <v>6</v>
      </c>
      <c r="LI50" s="23">
        <v>42</v>
      </c>
      <c r="LJ50" s="48">
        <v>2</v>
      </c>
      <c r="LK50" s="16">
        <v>44</v>
      </c>
      <c r="LL50" s="6">
        <v>36</v>
      </c>
      <c r="LM50" s="6">
        <v>53</v>
      </c>
    </row>
    <row r="51" spans="1:355" s="16" customFormat="1" ht="15" customHeight="1">
      <c r="A51" s="5">
        <v>2016</v>
      </c>
      <c r="B51" s="6" t="s">
        <v>242</v>
      </c>
      <c r="C51" s="6" t="s">
        <v>2576</v>
      </c>
      <c r="D51" s="6" t="s">
        <v>243</v>
      </c>
      <c r="E51" s="1" t="s">
        <v>244</v>
      </c>
      <c r="F51" s="1" t="s">
        <v>245</v>
      </c>
      <c r="G51" s="3" t="s">
        <v>78</v>
      </c>
      <c r="H51" s="4" t="s">
        <v>246</v>
      </c>
      <c r="I51" s="7">
        <v>42461</v>
      </c>
      <c r="J51" s="6" t="s">
        <v>951</v>
      </c>
      <c r="K51" s="6" t="s">
        <v>0</v>
      </c>
      <c r="L51" s="6" t="s">
        <v>247</v>
      </c>
      <c r="M51" s="6" t="s">
        <v>248</v>
      </c>
      <c r="N51" s="6">
        <v>26842398</v>
      </c>
      <c r="O51" s="6" t="s">
        <v>2000</v>
      </c>
      <c r="P51" s="6" t="s">
        <v>797</v>
      </c>
      <c r="Q51" s="6">
        <v>1</v>
      </c>
      <c r="R51" s="5" t="s">
        <v>905</v>
      </c>
      <c r="S51" s="5">
        <v>11</v>
      </c>
      <c r="T51" s="5"/>
      <c r="U51" s="5" t="s">
        <v>799</v>
      </c>
      <c r="V51" s="5">
        <f>429/11</f>
        <v>39</v>
      </c>
      <c r="W51" s="39" t="s">
        <v>950</v>
      </c>
      <c r="X51" s="35"/>
      <c r="Y51" s="26">
        <v>1</v>
      </c>
      <c r="Z51" s="26">
        <v>1</v>
      </c>
      <c r="AA51" s="6"/>
      <c r="AB51" s="6"/>
      <c r="AC51" s="47" t="s">
        <v>999</v>
      </c>
      <c r="AD51" s="47" t="s">
        <v>999</v>
      </c>
      <c r="AE51" s="6" t="s">
        <v>3279</v>
      </c>
      <c r="AF51" s="6" t="s">
        <v>2833</v>
      </c>
      <c r="AG51" s="6" t="s">
        <v>949</v>
      </c>
      <c r="AH51" s="6"/>
      <c r="AI51" s="6"/>
      <c r="AJ51" s="6"/>
      <c r="AK51" s="6"/>
      <c r="AL51" s="6"/>
      <c r="AM51" s="16">
        <v>1</v>
      </c>
      <c r="AO51" s="6"/>
      <c r="AP51" s="6"/>
      <c r="AQ51" s="6"/>
      <c r="AR51" s="6"/>
      <c r="AS51" s="6"/>
      <c r="AT51" s="6"/>
      <c r="AU51" s="16">
        <f>SUM(AH51:AT51)</f>
        <v>1</v>
      </c>
      <c r="AV51" s="16">
        <v>1</v>
      </c>
      <c r="AW51" s="6" t="s">
        <v>1823</v>
      </c>
      <c r="BR51" s="6">
        <v>1</v>
      </c>
      <c r="BS51" s="6"/>
      <c r="BT51" s="6"/>
      <c r="BU51" s="6"/>
      <c r="BV51" s="6"/>
      <c r="BW51" s="6"/>
      <c r="BX51" s="6"/>
      <c r="BY51" s="6"/>
      <c r="BZ51" s="6"/>
      <c r="CA51" s="6"/>
      <c r="CB51" s="6">
        <v>1</v>
      </c>
      <c r="CC51" s="6"/>
      <c r="CD51" s="6"/>
      <c r="CE51" s="6"/>
      <c r="CF51" s="6"/>
      <c r="CG51" s="6"/>
      <c r="CH51" s="6"/>
      <c r="CI51" s="6"/>
      <c r="CJ51" s="6"/>
      <c r="CK51" s="6">
        <f>SUM(BS51:CJ51)</f>
        <v>1</v>
      </c>
      <c r="CL51" s="6" t="s">
        <v>1910</v>
      </c>
      <c r="CM51" s="6"/>
      <c r="CN51" s="6"/>
      <c r="CO51" s="6">
        <v>1</v>
      </c>
      <c r="CP51" s="6">
        <v>1</v>
      </c>
      <c r="CQ51" s="6" t="s">
        <v>2818</v>
      </c>
      <c r="CR51" s="6" t="s">
        <v>2685</v>
      </c>
      <c r="CS51" s="6">
        <v>1</v>
      </c>
      <c r="CT51" s="6"/>
      <c r="CU51" s="6"/>
      <c r="CV51" s="6">
        <v>1</v>
      </c>
      <c r="CW51" s="6">
        <v>1</v>
      </c>
      <c r="CX51" s="6"/>
      <c r="CY51" s="6"/>
      <c r="DA51" s="17"/>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t="s">
        <v>1892</v>
      </c>
      <c r="EB51" s="16">
        <v>1</v>
      </c>
      <c r="EC51" s="6"/>
      <c r="ED51" s="6"/>
      <c r="EE51" s="6">
        <v>1</v>
      </c>
      <c r="EF51" s="6"/>
      <c r="EG51" s="6"/>
      <c r="EH51" s="6"/>
      <c r="EI51" s="6"/>
      <c r="EJ51" s="6"/>
      <c r="EK51" s="6"/>
      <c r="EL51" s="6"/>
      <c r="EM51" s="6"/>
      <c r="EN51" s="6"/>
      <c r="EO51" s="6"/>
      <c r="EP51" s="6"/>
      <c r="EQ51" s="6"/>
      <c r="ER51" s="6"/>
      <c r="ES51" s="6"/>
      <c r="ET51" s="6"/>
      <c r="EU51" s="6">
        <v>2</v>
      </c>
      <c r="EV51" s="6" t="s">
        <v>3431</v>
      </c>
      <c r="EW51" s="6"/>
      <c r="EX51" s="6"/>
      <c r="EY51" s="6"/>
      <c r="EZ51" s="6"/>
      <c r="FA51" s="6"/>
      <c r="FB51" s="6"/>
      <c r="FC51" s="6"/>
      <c r="FD51" s="6"/>
      <c r="FE51" s="6">
        <v>1</v>
      </c>
      <c r="FF51" s="6"/>
      <c r="FG51" s="6"/>
      <c r="FH51" s="6"/>
      <c r="FJ51" s="6" t="s">
        <v>2077</v>
      </c>
      <c r="FK51" s="6">
        <v>1</v>
      </c>
      <c r="FL51" s="6"/>
      <c r="FM51" s="6">
        <v>1</v>
      </c>
      <c r="FN51" s="6"/>
      <c r="FO51" s="6"/>
      <c r="FP51" s="6"/>
      <c r="FQ51" s="6"/>
      <c r="FR51" s="6"/>
      <c r="FS51" s="6"/>
      <c r="FT51" s="6"/>
      <c r="FU51" s="6"/>
      <c r="FV51" s="6"/>
      <c r="FW51" s="6"/>
      <c r="FX51" s="6"/>
      <c r="FY51" s="6"/>
      <c r="FZ51" s="6">
        <v>1</v>
      </c>
      <c r="GA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f>SUM(GU51:HC51)</f>
        <v>0</v>
      </c>
      <c r="HE51" s="6"/>
      <c r="HF51" s="6"/>
      <c r="HG51" s="6"/>
      <c r="HH51" s="6"/>
      <c r="HI51" s="6"/>
      <c r="HJ51" s="6"/>
      <c r="HK51" s="6"/>
      <c r="HL51" s="6"/>
      <c r="HM51" s="6"/>
      <c r="HN51" s="6"/>
      <c r="HO51" s="6"/>
      <c r="HP51" s="6"/>
      <c r="HQ51" s="6"/>
      <c r="HR51" s="6"/>
      <c r="HS51" s="6"/>
      <c r="JE51" s="6"/>
      <c r="JF51" s="6"/>
      <c r="JG51" s="6"/>
      <c r="JL51" s="6"/>
      <c r="JM51" s="6"/>
      <c r="JT51" s="6"/>
      <c r="KD51" s="6"/>
      <c r="KE51" s="6"/>
      <c r="KF51" s="6"/>
      <c r="KG51" s="6"/>
      <c r="KH51" s="6"/>
      <c r="KI51" s="6"/>
      <c r="KJ51" s="6"/>
      <c r="KK51" s="6"/>
      <c r="KL51" s="6"/>
      <c r="KM51" s="6"/>
      <c r="KN51" s="6"/>
      <c r="KO51" s="6"/>
      <c r="KP51" s="6"/>
      <c r="KQ51" s="6"/>
      <c r="KR51" s="6"/>
      <c r="KS51" s="6"/>
      <c r="KT51" s="6"/>
      <c r="KU51" s="6"/>
      <c r="KV51" s="16">
        <f>SUM(FK51:KU51)</f>
        <v>3</v>
      </c>
      <c r="KW51" s="5"/>
      <c r="KX51" s="5">
        <v>1</v>
      </c>
      <c r="KY51" s="5"/>
      <c r="KZ51" s="5"/>
      <c r="LA51" s="5"/>
      <c r="LB51" s="5"/>
      <c r="LC51" s="5"/>
      <c r="LD51" s="5"/>
      <c r="LE51" s="5"/>
      <c r="LF51" s="5">
        <f>SUM(KW51:LE51)</f>
        <v>1</v>
      </c>
      <c r="LG51" s="6">
        <v>1</v>
      </c>
      <c r="LH51" s="6"/>
      <c r="LI51" s="21">
        <v>28</v>
      </c>
      <c r="LJ51" s="48">
        <v>0.33333333333333331</v>
      </c>
      <c r="LK51" s="16">
        <v>45</v>
      </c>
      <c r="LL51" s="6">
        <v>37</v>
      </c>
      <c r="LM51" s="6">
        <v>54</v>
      </c>
      <c r="LN51" s="6"/>
      <c r="LO51" s="6"/>
      <c r="LS51" s="6"/>
      <c r="LT51" s="6"/>
      <c r="LU51" s="6"/>
      <c r="LV51" s="6"/>
      <c r="LW51" s="6"/>
      <c r="LX51" s="6"/>
      <c r="LY51" s="6"/>
      <c r="LZ51" s="6"/>
      <c r="MB51" s="6"/>
      <c r="MC51" s="6"/>
      <c r="MD51" s="6"/>
      <c r="ME51" s="6"/>
      <c r="MF51" s="6"/>
      <c r="MG51" s="6"/>
      <c r="MH51" s="6"/>
      <c r="MI51" s="6"/>
      <c r="MJ51" s="6"/>
      <c r="MK51" s="6"/>
      <c r="MO51" s="6"/>
      <c r="MP51" s="6"/>
    </row>
    <row r="52" spans="1:355" s="16" customFormat="1" ht="15" customHeight="1">
      <c r="A52" s="5">
        <v>2016</v>
      </c>
      <c r="B52" s="6" t="s">
        <v>229</v>
      </c>
      <c r="C52" t="s">
        <v>2374</v>
      </c>
      <c r="D52" s="6" t="s">
        <v>230</v>
      </c>
      <c r="E52" s="1" t="s">
        <v>115</v>
      </c>
      <c r="F52" s="1" t="s">
        <v>231</v>
      </c>
      <c r="G52" s="3" t="s">
        <v>19</v>
      </c>
      <c r="H52" s="4" t="s">
        <v>232</v>
      </c>
      <c r="I52" s="7">
        <v>42552</v>
      </c>
      <c r="J52" s="6" t="s">
        <v>944</v>
      </c>
      <c r="K52" s="6" t="s">
        <v>0</v>
      </c>
      <c r="L52" s="6" t="s">
        <v>233</v>
      </c>
      <c r="M52" s="6" t="s">
        <v>234</v>
      </c>
      <c r="N52" s="6">
        <v>27183313</v>
      </c>
      <c r="O52" s="6" t="s">
        <v>881</v>
      </c>
      <c r="P52" s="6" t="s">
        <v>797</v>
      </c>
      <c r="Q52" s="6">
        <v>1</v>
      </c>
      <c r="R52" s="5" t="s">
        <v>798</v>
      </c>
      <c r="S52" s="5">
        <v>168</v>
      </c>
      <c r="T52" s="5"/>
      <c r="U52" s="5" t="s">
        <v>799</v>
      </c>
      <c r="V52" s="5">
        <v>51</v>
      </c>
      <c r="W52" s="35" t="s">
        <v>2793</v>
      </c>
      <c r="X52" s="35"/>
      <c r="Y52" s="5">
        <v>1</v>
      </c>
      <c r="Z52" s="5">
        <v>1</v>
      </c>
      <c r="AA52" s="6">
        <v>1</v>
      </c>
      <c r="AB52" s="6">
        <v>1</v>
      </c>
      <c r="AC52" s="47" t="s">
        <v>999</v>
      </c>
      <c r="AD52" s="47" t="s">
        <v>999</v>
      </c>
      <c r="AE52" s="6" t="s">
        <v>3329</v>
      </c>
      <c r="AF52" s="6" t="s">
        <v>2833</v>
      </c>
      <c r="AG52" s="6" t="s">
        <v>806</v>
      </c>
      <c r="AH52" s="6"/>
      <c r="AI52" s="6"/>
      <c r="AJ52" s="16">
        <v>1</v>
      </c>
      <c r="AK52" s="6"/>
      <c r="AL52" s="6"/>
      <c r="AM52" s="6">
        <v>1</v>
      </c>
      <c r="AN52" s="6"/>
      <c r="AO52" s="6"/>
      <c r="AP52" s="6"/>
      <c r="AQ52" s="6"/>
      <c r="AR52" s="6"/>
      <c r="AS52" s="6"/>
      <c r="AT52" s="6"/>
      <c r="AU52" s="16">
        <f>SUM(AH52:AT52)</f>
        <v>2</v>
      </c>
      <c r="AV52" s="16">
        <v>1</v>
      </c>
      <c r="AW52" s="6" t="s">
        <v>3483</v>
      </c>
      <c r="BR52" s="6">
        <v>1</v>
      </c>
      <c r="BS52" s="6">
        <v>1</v>
      </c>
      <c r="BT52" s="6"/>
      <c r="BU52" s="6"/>
      <c r="BV52" s="6"/>
      <c r="BW52" s="6"/>
      <c r="BX52" s="6"/>
      <c r="BY52" s="6"/>
      <c r="BZ52" s="6"/>
      <c r="CA52" s="6"/>
      <c r="CB52" s="6"/>
      <c r="CC52" s="6"/>
      <c r="CD52" s="6"/>
      <c r="CE52" s="6"/>
      <c r="CF52" s="6"/>
      <c r="CG52" s="6"/>
      <c r="CH52" s="6"/>
      <c r="CI52" s="6"/>
      <c r="CJ52" s="6"/>
      <c r="CK52" s="6">
        <f>SUM(BS52:CJ52)</f>
        <v>1</v>
      </c>
      <c r="CL52" s="14" t="s">
        <v>3213</v>
      </c>
      <c r="CM52" s="6"/>
      <c r="CN52" s="6"/>
      <c r="CO52" s="6">
        <v>1</v>
      </c>
      <c r="CP52" s="6">
        <v>1</v>
      </c>
      <c r="CQ52" s="6" t="s">
        <v>2818</v>
      </c>
      <c r="CR52" s="6" t="s">
        <v>2685</v>
      </c>
      <c r="CS52" s="6">
        <v>1</v>
      </c>
      <c r="CT52" s="6"/>
      <c r="CU52" s="6">
        <v>1</v>
      </c>
      <c r="CV52" s="6">
        <v>1</v>
      </c>
      <c r="CW52" s="6">
        <v>1</v>
      </c>
      <c r="CX52" s="6" t="s">
        <v>2235</v>
      </c>
      <c r="CY52" s="16">
        <v>1900</v>
      </c>
      <c r="CZ52" s="28">
        <v>0.01</v>
      </c>
      <c r="DA52" s="66" t="s">
        <v>2303</v>
      </c>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t="s">
        <v>2221</v>
      </c>
      <c r="EB52" s="6"/>
      <c r="EC52" s="6">
        <v>1</v>
      </c>
      <c r="ED52" s="6"/>
      <c r="EE52" s="6"/>
      <c r="EF52" s="6"/>
      <c r="EG52" s="6"/>
      <c r="EH52" s="6"/>
      <c r="EI52" s="6"/>
      <c r="EJ52" s="6"/>
      <c r="EK52" s="6"/>
      <c r="EL52" s="6"/>
      <c r="EM52" s="6"/>
      <c r="EN52" s="6"/>
      <c r="EO52" s="6"/>
      <c r="EP52" s="6"/>
      <c r="EQ52" s="6"/>
      <c r="ER52" s="6"/>
      <c r="ES52" s="6"/>
      <c r="ET52" s="6"/>
      <c r="EU52" s="6">
        <v>1</v>
      </c>
      <c r="EV52" s="6" t="s">
        <v>3428</v>
      </c>
      <c r="EW52" s="6"/>
      <c r="EX52" s="6"/>
      <c r="EY52" s="6"/>
      <c r="EZ52" s="6"/>
      <c r="FA52" s="6"/>
      <c r="FB52" s="6"/>
      <c r="FC52" s="6"/>
      <c r="FD52" s="6"/>
      <c r="FE52" s="6">
        <v>1</v>
      </c>
      <c r="FF52" s="6"/>
      <c r="FG52" s="6"/>
      <c r="FH52" s="6"/>
      <c r="FI52" s="14" t="s">
        <v>1816</v>
      </c>
      <c r="FJ52" s="6" t="s">
        <v>2078</v>
      </c>
      <c r="FK52" s="6">
        <v>1</v>
      </c>
      <c r="FL52" s="6">
        <v>1</v>
      </c>
      <c r="FM52" s="6"/>
      <c r="FN52" s="6"/>
      <c r="FO52" s="6">
        <v>1</v>
      </c>
      <c r="FP52" s="6"/>
      <c r="FQ52" s="6"/>
      <c r="FR52" s="6"/>
      <c r="FS52" s="6"/>
      <c r="FT52" s="6"/>
      <c r="FU52" s="6"/>
      <c r="FV52" s="6"/>
      <c r="FW52" s="6"/>
      <c r="FX52" s="6"/>
      <c r="FY52" s="6"/>
      <c r="FZ52" s="6"/>
      <c r="GA52" s="6"/>
      <c r="GC52" s="6"/>
      <c r="GD52" s="6">
        <v>1</v>
      </c>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f>SUM(GU52:HC52)</f>
        <v>0</v>
      </c>
      <c r="HE52" s="6"/>
      <c r="HF52" s="6"/>
      <c r="HG52" s="6"/>
      <c r="HH52" s="6"/>
      <c r="HI52" s="6"/>
      <c r="HJ52" s="6"/>
      <c r="HK52" s="6"/>
      <c r="HL52" s="6"/>
      <c r="HM52" s="6"/>
      <c r="HN52" s="6"/>
      <c r="HO52" s="6"/>
      <c r="HP52" s="6"/>
      <c r="HQ52" s="6"/>
      <c r="HR52" s="6"/>
      <c r="JE52" s="6"/>
      <c r="JF52" s="6"/>
      <c r="JG52" s="6"/>
      <c r="JI52" s="6"/>
      <c r="JL52" s="6"/>
      <c r="JM52" s="6"/>
      <c r="JR52" s="6"/>
      <c r="JS52" s="6"/>
      <c r="JU52" s="6"/>
      <c r="JY52" s="6"/>
      <c r="JZ52" s="6"/>
      <c r="KA52" s="6"/>
      <c r="KB52" s="6"/>
      <c r="KG52" s="6"/>
      <c r="KV52" s="16">
        <f>SUM(FK52:KU52)</f>
        <v>4</v>
      </c>
      <c r="KW52" s="5">
        <v>1</v>
      </c>
      <c r="KX52" s="5">
        <v>1</v>
      </c>
      <c r="KY52" s="5"/>
      <c r="KZ52" s="5"/>
      <c r="LA52" s="5"/>
      <c r="LB52" s="5"/>
      <c r="LC52" s="5"/>
      <c r="LD52" s="5"/>
      <c r="LE52" s="5"/>
      <c r="LF52" s="5">
        <f>SUM(KW52:LE52)</f>
        <v>2</v>
      </c>
      <c r="LG52" s="6">
        <v>5</v>
      </c>
      <c r="LH52" s="6"/>
      <c r="LI52" s="21">
        <v>85</v>
      </c>
      <c r="LJ52" s="48">
        <v>1.6666666666666667</v>
      </c>
      <c r="LK52" s="16">
        <v>46</v>
      </c>
      <c r="LL52" s="6">
        <v>35</v>
      </c>
      <c r="LM52" s="6">
        <v>52</v>
      </c>
      <c r="LN52" s="6"/>
      <c r="LO52" s="6"/>
      <c r="LP52" s="6"/>
      <c r="LQ52" s="6"/>
      <c r="LR52" s="6"/>
      <c r="LS52" s="6"/>
      <c r="LT52" s="6"/>
      <c r="LU52" s="6"/>
      <c r="LV52" s="6"/>
      <c r="LW52" s="6"/>
      <c r="MA52" s="6"/>
      <c r="MB52" s="6"/>
      <c r="MC52" s="6"/>
      <c r="ME52" s="6"/>
      <c r="MF52" s="6"/>
      <c r="MG52" s="6"/>
      <c r="MH52" s="6"/>
      <c r="MI52" s="6"/>
    </row>
    <row r="53" spans="1:355" s="16" customFormat="1" ht="15" customHeight="1">
      <c r="A53" s="5">
        <v>2016</v>
      </c>
      <c r="B53" s="6" t="s">
        <v>1962</v>
      </c>
      <c r="C53" s="6" t="s">
        <v>2516</v>
      </c>
      <c r="D53" s="6" t="s">
        <v>222</v>
      </c>
      <c r="E53" s="1" t="s">
        <v>223</v>
      </c>
      <c r="F53" s="1" t="s">
        <v>224</v>
      </c>
      <c r="G53" s="3" t="s">
        <v>225</v>
      </c>
      <c r="H53" s="4" t="s">
        <v>226</v>
      </c>
      <c r="I53" s="7">
        <v>42614</v>
      </c>
      <c r="J53" s="6" t="s">
        <v>943</v>
      </c>
      <c r="K53" s="6" t="s">
        <v>0</v>
      </c>
      <c r="L53" s="6" t="s">
        <v>227</v>
      </c>
      <c r="M53" s="6" t="s">
        <v>228</v>
      </c>
      <c r="N53" s="6">
        <v>27492820</v>
      </c>
      <c r="O53" s="6" t="s">
        <v>940</v>
      </c>
      <c r="P53" s="6" t="s">
        <v>797</v>
      </c>
      <c r="Q53" s="6">
        <v>1</v>
      </c>
      <c r="R53" s="5" t="s">
        <v>798</v>
      </c>
      <c r="S53" s="5">
        <v>24</v>
      </c>
      <c r="T53" s="5"/>
      <c r="U53" s="5" t="s">
        <v>799</v>
      </c>
      <c r="V53" s="5">
        <v>51</v>
      </c>
      <c r="W53" s="35" t="s">
        <v>2857</v>
      </c>
      <c r="X53" s="35"/>
      <c r="Y53" s="5" t="s">
        <v>1893</v>
      </c>
      <c r="Z53" s="5" t="s">
        <v>1893</v>
      </c>
      <c r="AA53" s="6"/>
      <c r="AB53" s="6"/>
      <c r="AC53" s="47" t="s">
        <v>999</v>
      </c>
      <c r="AD53" s="47" t="s">
        <v>999</v>
      </c>
      <c r="AE53" s="6" t="s">
        <v>3267</v>
      </c>
      <c r="AF53" s="6" t="s">
        <v>2833</v>
      </c>
      <c r="AG53" s="6" t="s">
        <v>802</v>
      </c>
      <c r="AH53" s="6"/>
      <c r="AI53" s="6"/>
      <c r="AJ53" s="6"/>
      <c r="AK53" s="6"/>
      <c r="AL53" s="6">
        <v>1</v>
      </c>
      <c r="AM53" s="6"/>
      <c r="AN53" s="6"/>
      <c r="AO53" s="6"/>
      <c r="AP53" s="6"/>
      <c r="AQ53" s="6"/>
      <c r="AR53" s="6"/>
      <c r="AS53" s="6"/>
      <c r="AT53" s="6"/>
      <c r="AU53" s="16">
        <f>SUM(AH53:AT53)</f>
        <v>1</v>
      </c>
      <c r="AV53" s="16">
        <v>1</v>
      </c>
      <c r="AW53" s="6" t="s">
        <v>3401</v>
      </c>
      <c r="BR53" s="6">
        <v>1</v>
      </c>
      <c r="BS53" s="6"/>
      <c r="BT53" s="6">
        <v>1</v>
      </c>
      <c r="BU53" s="6"/>
      <c r="BV53" s="6"/>
      <c r="BW53" s="6"/>
      <c r="BX53" s="6"/>
      <c r="BY53" s="6"/>
      <c r="BZ53" s="6"/>
      <c r="CA53" s="6"/>
      <c r="CB53" s="6"/>
      <c r="CC53" s="6"/>
      <c r="CD53" s="6"/>
      <c r="CE53" s="6"/>
      <c r="CF53" s="6"/>
      <c r="CG53" s="6"/>
      <c r="CH53" s="6"/>
      <c r="CI53" s="6"/>
      <c r="CJ53" s="6"/>
      <c r="CK53" s="6">
        <f>SUM(BS53:CJ53)</f>
        <v>1</v>
      </c>
      <c r="CL53" s="14" t="s">
        <v>3213</v>
      </c>
      <c r="CM53" s="6"/>
      <c r="CN53" s="6"/>
      <c r="CO53" s="6">
        <v>1</v>
      </c>
      <c r="CP53" s="6">
        <v>1</v>
      </c>
      <c r="CQ53" s="6" t="s">
        <v>2818</v>
      </c>
      <c r="CR53" s="6" t="s">
        <v>2685</v>
      </c>
      <c r="CS53" s="6">
        <v>1</v>
      </c>
      <c r="CT53" s="6">
        <v>1</v>
      </c>
      <c r="CU53" s="6"/>
      <c r="CV53" s="6">
        <v>1</v>
      </c>
      <c r="CW53" s="6">
        <v>1</v>
      </c>
      <c r="CX53" s="6"/>
      <c r="CY53" s="6"/>
      <c r="DA53" s="17"/>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t="s">
        <v>2232</v>
      </c>
      <c r="EB53" s="6"/>
      <c r="EC53" s="6">
        <v>1</v>
      </c>
      <c r="ED53" s="6">
        <v>1</v>
      </c>
      <c r="EE53" s="6"/>
      <c r="EF53" s="6"/>
      <c r="EG53" s="6"/>
      <c r="EH53" s="6"/>
      <c r="EI53" s="6"/>
      <c r="EJ53" s="6"/>
      <c r="EK53" s="6"/>
      <c r="EL53" s="6"/>
      <c r="EM53" s="6"/>
      <c r="EN53" s="6"/>
      <c r="EO53" s="6"/>
      <c r="EP53" s="6"/>
      <c r="EQ53" s="6"/>
      <c r="ER53" s="6"/>
      <c r="ES53" s="6"/>
      <c r="ET53" s="6"/>
      <c r="EU53" s="6">
        <v>1</v>
      </c>
      <c r="EV53" s="6" t="s">
        <v>2445</v>
      </c>
      <c r="EW53" s="6"/>
      <c r="EX53" s="6"/>
      <c r="EY53" s="6"/>
      <c r="EZ53" s="6"/>
      <c r="FA53" s="6"/>
      <c r="FB53" s="6"/>
      <c r="FC53" s="6"/>
      <c r="FD53" s="6"/>
      <c r="FE53" s="6"/>
      <c r="FF53" s="6"/>
      <c r="FG53" s="6">
        <v>1</v>
      </c>
      <c r="FH53" s="6" t="s">
        <v>3067</v>
      </c>
      <c r="FJ53" s="6" t="s">
        <v>2079</v>
      </c>
      <c r="FK53" s="6">
        <v>1</v>
      </c>
      <c r="FL53" s="6"/>
      <c r="FM53" s="6">
        <v>1</v>
      </c>
      <c r="FN53" s="6"/>
      <c r="FO53" s="6"/>
      <c r="FP53" s="6"/>
      <c r="FQ53" s="6"/>
      <c r="FR53" s="6"/>
      <c r="FS53" s="6"/>
      <c r="FT53" s="6"/>
      <c r="FU53" s="6"/>
      <c r="FV53" s="6"/>
      <c r="FW53" s="6"/>
      <c r="FY53" s="6"/>
      <c r="FZ53" s="6"/>
      <c r="GA53" s="6"/>
      <c r="GC53" s="6"/>
      <c r="GD53" s="6"/>
      <c r="GE53" s="6"/>
      <c r="GF53" s="6"/>
      <c r="GG53" s="6"/>
      <c r="GH53" s="6"/>
      <c r="GI53" s="6"/>
      <c r="GJ53" s="6"/>
      <c r="GK53" s="6"/>
      <c r="GL53" s="6">
        <v>1</v>
      </c>
      <c r="GM53" s="6"/>
      <c r="GN53" s="6"/>
      <c r="GO53" s="6"/>
      <c r="GP53" s="6"/>
      <c r="GQ53" s="6"/>
      <c r="GR53" s="6">
        <v>1</v>
      </c>
      <c r="GS53" s="6"/>
      <c r="GT53" s="6"/>
      <c r="GU53" s="6"/>
      <c r="GV53" s="6"/>
      <c r="GW53" s="6"/>
      <c r="GX53" s="6"/>
      <c r="GY53" s="6"/>
      <c r="GZ53" s="6"/>
      <c r="HA53" s="6"/>
      <c r="HB53" s="6"/>
      <c r="HC53" s="6"/>
      <c r="HD53" s="6">
        <f>SUM(GU53:HC53)</f>
        <v>0</v>
      </c>
      <c r="HE53" s="6"/>
      <c r="HO53" s="6"/>
      <c r="HP53" s="6"/>
      <c r="HQ53" s="6"/>
      <c r="HR53" s="6"/>
      <c r="HS53" s="6"/>
      <c r="IN53" s="16">
        <v>1</v>
      </c>
      <c r="JE53" s="6"/>
      <c r="JF53" s="6"/>
      <c r="JG53" s="6"/>
      <c r="JI53" s="6"/>
      <c r="JL53" s="6"/>
      <c r="JM53" s="6"/>
      <c r="JS53" s="6"/>
      <c r="JU53" s="6"/>
      <c r="JY53" s="6"/>
      <c r="JZ53" s="6"/>
      <c r="KA53" s="6"/>
      <c r="KB53" s="6"/>
      <c r="KG53" s="6"/>
      <c r="KH53" s="6"/>
      <c r="KI53" s="6"/>
      <c r="KJ53" s="6"/>
      <c r="KK53" s="6"/>
      <c r="KL53" s="6"/>
      <c r="KM53" s="6"/>
      <c r="KN53" s="6"/>
      <c r="KO53" s="6"/>
      <c r="KP53" s="6"/>
      <c r="KQ53" s="6"/>
      <c r="KR53" s="6"/>
      <c r="KS53" s="6"/>
      <c r="KT53" s="6"/>
      <c r="KU53" s="6"/>
      <c r="KV53" s="16">
        <f>SUM(FK53:KU53)</f>
        <v>5</v>
      </c>
      <c r="KW53" s="5"/>
      <c r="KX53" s="5">
        <v>1</v>
      </c>
      <c r="KY53" s="5"/>
      <c r="KZ53" s="5"/>
      <c r="LA53" s="5"/>
      <c r="LB53" s="5"/>
      <c r="LC53" s="5"/>
      <c r="LD53" s="5"/>
      <c r="LE53" s="5"/>
      <c r="LF53" s="5">
        <f>SUM(KW53:LE53)</f>
        <v>1</v>
      </c>
      <c r="LG53" s="6">
        <v>12</v>
      </c>
      <c r="LH53" s="6"/>
      <c r="LI53" s="21">
        <v>43</v>
      </c>
      <c r="LJ53" s="48">
        <v>4</v>
      </c>
      <c r="LK53" s="16">
        <v>47</v>
      </c>
      <c r="LL53" s="6">
        <v>34</v>
      </c>
      <c r="LM53" s="6">
        <v>51</v>
      </c>
      <c r="LN53" s="6"/>
      <c r="LO53" s="6"/>
      <c r="MA53" s="6"/>
      <c r="MB53" s="6"/>
      <c r="MC53" s="6"/>
      <c r="MD53" s="6"/>
      <c r="ML53" s="6"/>
      <c r="MM53" s="6"/>
      <c r="MN53" s="6"/>
    </row>
    <row r="54" spans="1:355" s="16" customFormat="1" ht="15" customHeight="1">
      <c r="A54" s="5">
        <v>2016</v>
      </c>
      <c r="B54" s="6" t="s">
        <v>177</v>
      </c>
      <c r="C54" s="6" t="s">
        <v>2606</v>
      </c>
      <c r="D54" s="6" t="s">
        <v>178</v>
      </c>
      <c r="E54" s="1" t="s">
        <v>53</v>
      </c>
      <c r="F54" s="1" t="s">
        <v>176</v>
      </c>
      <c r="G54" s="3"/>
      <c r="H54" s="4" t="s">
        <v>179</v>
      </c>
      <c r="I54" s="7">
        <v>42705</v>
      </c>
      <c r="J54" s="6" t="s">
        <v>907</v>
      </c>
      <c r="K54" s="6" t="s">
        <v>0</v>
      </c>
      <c r="L54" s="6" t="s">
        <v>180</v>
      </c>
      <c r="M54" s="6" t="s">
        <v>181</v>
      </c>
      <c r="N54" s="6">
        <v>28029403</v>
      </c>
      <c r="O54" s="6" t="s">
        <v>812</v>
      </c>
      <c r="P54" s="6" t="s">
        <v>2015</v>
      </c>
      <c r="Q54" s="6">
        <v>1</v>
      </c>
      <c r="R54" s="5" t="s">
        <v>908</v>
      </c>
      <c r="S54" s="5">
        <v>20</v>
      </c>
      <c r="T54" s="24">
        <v>152804</v>
      </c>
      <c r="U54" s="5" t="s">
        <v>1807</v>
      </c>
      <c r="V54" s="5" t="s">
        <v>909</v>
      </c>
      <c r="W54" s="35" t="s">
        <v>1757</v>
      </c>
      <c r="X54" s="35" t="s">
        <v>1806</v>
      </c>
      <c r="Y54" s="5" t="s">
        <v>1893</v>
      </c>
      <c r="Z54" s="5" t="s">
        <v>1893</v>
      </c>
      <c r="AA54" s="6"/>
      <c r="AB54" s="6"/>
      <c r="AC54" s="47" t="s">
        <v>999</v>
      </c>
      <c r="AD54" s="47" t="s">
        <v>999</v>
      </c>
      <c r="AE54" s="6" t="s">
        <v>3351</v>
      </c>
      <c r="AF54" s="6" t="s">
        <v>2833</v>
      </c>
      <c r="AG54" s="6" t="s">
        <v>811</v>
      </c>
      <c r="AH54" s="6"/>
      <c r="AI54" s="6"/>
      <c r="AJ54" s="16">
        <v>1</v>
      </c>
      <c r="AK54" s="6"/>
      <c r="AL54" s="6"/>
      <c r="AM54" s="6"/>
      <c r="AN54" s="6"/>
      <c r="AO54" s="6"/>
      <c r="AP54" s="6"/>
      <c r="AQ54" s="6"/>
      <c r="AR54" s="6"/>
      <c r="AS54" s="6"/>
      <c r="AT54" s="6"/>
      <c r="AU54" s="16">
        <f>SUM(AH54:AT54)</f>
        <v>1</v>
      </c>
      <c r="AV54" s="16">
        <v>1</v>
      </c>
      <c r="AW54" s="14" t="s">
        <v>2024</v>
      </c>
      <c r="BR54" s="6">
        <v>1</v>
      </c>
      <c r="BS54" s="6"/>
      <c r="BT54" s="6"/>
      <c r="BU54" s="6"/>
      <c r="BV54" s="6"/>
      <c r="BW54" s="6"/>
      <c r="BX54" s="6"/>
      <c r="BY54" s="6"/>
      <c r="BZ54" s="6"/>
      <c r="CA54" s="6"/>
      <c r="CB54" s="6"/>
      <c r="CC54" s="6"/>
      <c r="CD54" s="6">
        <v>1</v>
      </c>
      <c r="CE54" s="6"/>
      <c r="CF54" s="6"/>
      <c r="CG54" s="6"/>
      <c r="CH54" s="6"/>
      <c r="CI54" s="6"/>
      <c r="CJ54" s="6"/>
      <c r="CK54" s="6">
        <f>SUM(BS54:CJ54)</f>
        <v>1</v>
      </c>
      <c r="CL54" s="6" t="s">
        <v>1882</v>
      </c>
      <c r="CM54" s="6"/>
      <c r="CN54" s="6"/>
      <c r="CO54" s="6"/>
      <c r="CQ54" s="16" t="s">
        <v>2816</v>
      </c>
      <c r="CR54" s="6" t="s">
        <v>2718</v>
      </c>
      <c r="CS54" s="6">
        <v>1</v>
      </c>
      <c r="CT54" s="6"/>
      <c r="CU54" s="6"/>
      <c r="CV54" s="6">
        <v>1</v>
      </c>
      <c r="CW54" s="6">
        <v>1</v>
      </c>
      <c r="CX54" s="6"/>
      <c r="CY54" s="6"/>
      <c r="CZ54" s="6"/>
      <c r="DA54" s="5"/>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12" t="s">
        <v>3244</v>
      </c>
      <c r="EB54" s="6"/>
      <c r="EC54" s="6"/>
      <c r="ED54" s="6"/>
      <c r="EE54" s="6"/>
      <c r="EF54" s="6"/>
      <c r="EG54" s="6">
        <v>1</v>
      </c>
      <c r="EH54" s="6"/>
      <c r="EI54" s="6"/>
      <c r="EJ54" s="6"/>
      <c r="EK54" s="6"/>
      <c r="EL54" s="6"/>
      <c r="EM54" s="6"/>
      <c r="EN54" s="6"/>
      <c r="EO54" s="6"/>
      <c r="EP54" s="6"/>
      <c r="EQ54" s="6"/>
      <c r="ER54" s="6"/>
      <c r="ES54" s="6"/>
      <c r="ET54" s="6"/>
      <c r="EU54" s="6">
        <v>1</v>
      </c>
      <c r="EV54" s="6" t="s">
        <v>1760</v>
      </c>
      <c r="EW54" s="6"/>
      <c r="EX54" s="6"/>
      <c r="EY54" s="6"/>
      <c r="EZ54" s="6"/>
      <c r="FA54" s="6"/>
      <c r="FC54" s="6">
        <v>1</v>
      </c>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J54" s="6"/>
      <c r="JK54" s="6"/>
      <c r="JL54" s="6"/>
      <c r="JM54" s="6"/>
      <c r="JN54" s="6"/>
      <c r="JO54" s="6"/>
      <c r="JP54" s="6"/>
      <c r="JQ54" s="6"/>
      <c r="JR54" s="6"/>
      <c r="JT54" s="6"/>
      <c r="JV54" s="6"/>
      <c r="JW54" s="6"/>
      <c r="JX54" s="6"/>
      <c r="KC54" s="6"/>
      <c r="KD54" s="6"/>
      <c r="KE54" s="6"/>
      <c r="KF54" s="6"/>
      <c r="KG54" s="6"/>
      <c r="KH54" s="6"/>
      <c r="KI54" s="6"/>
      <c r="KJ54" s="6"/>
      <c r="KK54" s="6"/>
      <c r="KL54" s="6"/>
      <c r="KM54" s="6"/>
      <c r="KN54" s="6"/>
      <c r="KO54" s="6"/>
      <c r="KP54" s="6"/>
      <c r="KQ54" s="6"/>
      <c r="KR54" s="6"/>
      <c r="KS54" s="6"/>
      <c r="KT54" s="6"/>
      <c r="KU54" s="6"/>
      <c r="KW54" s="5">
        <v>1</v>
      </c>
      <c r="KX54" s="5">
        <v>1</v>
      </c>
      <c r="KY54" s="5">
        <v>1</v>
      </c>
      <c r="KZ54" s="5"/>
      <c r="LA54" s="5"/>
      <c r="LC54" s="5"/>
      <c r="LD54" s="5"/>
      <c r="LE54" s="5"/>
      <c r="LF54" s="5">
        <f>SUM(KW54:LE54)</f>
        <v>3</v>
      </c>
      <c r="LG54" s="6">
        <v>10</v>
      </c>
      <c r="LH54" s="6"/>
      <c r="LI54" s="21">
        <v>82</v>
      </c>
      <c r="LJ54" s="48">
        <v>3.3333333333333335</v>
      </c>
      <c r="LK54" s="16">
        <v>48</v>
      </c>
      <c r="LL54" s="6">
        <v>27</v>
      </c>
      <c r="LM54" s="6">
        <v>43</v>
      </c>
      <c r="LN54" s="6"/>
      <c r="LO54" s="6"/>
      <c r="LX54" s="6"/>
      <c r="LY54" s="6"/>
      <c r="LZ54" s="6"/>
      <c r="MA54" s="6"/>
      <c r="MB54" s="6"/>
      <c r="MC54" s="6"/>
      <c r="MD54" s="6"/>
      <c r="ME54" s="6"/>
      <c r="MF54" s="6"/>
      <c r="MG54" s="6"/>
      <c r="MH54" s="6"/>
      <c r="MI54" s="6"/>
      <c r="MK54" s="6"/>
      <c r="ML54" s="6"/>
      <c r="MM54" s="6"/>
      <c r="MN54" s="6"/>
      <c r="MO54" s="6"/>
      <c r="MP54" s="6"/>
    </row>
    <row r="55" spans="1:355" s="16" customFormat="1" ht="15" customHeight="1">
      <c r="A55" s="17">
        <v>2016</v>
      </c>
      <c r="B55" s="16" t="s">
        <v>1967</v>
      </c>
      <c r="C55" s="54" t="s">
        <v>2523</v>
      </c>
      <c r="D55" s="16" t="s">
        <v>1504</v>
      </c>
      <c r="E55" s="1" t="s">
        <v>1506</v>
      </c>
      <c r="F55" s="1" t="s">
        <v>1505</v>
      </c>
      <c r="G55" s="1" t="s">
        <v>1505</v>
      </c>
      <c r="H55" s="4" t="s">
        <v>2246</v>
      </c>
      <c r="I55" s="18">
        <v>2016</v>
      </c>
      <c r="J55" s="16" t="s">
        <v>1503</v>
      </c>
      <c r="K55" s="6" t="s">
        <v>1337</v>
      </c>
      <c r="O55" s="6" t="s">
        <v>881</v>
      </c>
      <c r="P55" s="16" t="s">
        <v>797</v>
      </c>
      <c r="Q55" s="6">
        <v>1</v>
      </c>
      <c r="R55" s="17" t="s">
        <v>956</v>
      </c>
      <c r="S55" s="17">
        <v>57</v>
      </c>
      <c r="T55" s="17"/>
      <c r="U55" s="17" t="s">
        <v>799</v>
      </c>
      <c r="V55" s="17">
        <v>14</v>
      </c>
      <c r="W55" s="34" t="s">
        <v>2869</v>
      </c>
      <c r="X55" s="34" t="s">
        <v>2343</v>
      </c>
      <c r="Y55" s="17" t="s">
        <v>1893</v>
      </c>
      <c r="Z55" s="17" t="s">
        <v>1893</v>
      </c>
      <c r="AA55" s="6"/>
      <c r="AB55" s="6"/>
      <c r="AC55" s="46">
        <v>1</v>
      </c>
      <c r="AD55" s="46" t="s">
        <v>2344</v>
      </c>
      <c r="AE55" s="16" t="s">
        <v>3259</v>
      </c>
      <c r="AF55" s="6" t="s">
        <v>2833</v>
      </c>
      <c r="AG55" s="6" t="s">
        <v>2041</v>
      </c>
      <c r="AH55" s="6"/>
      <c r="AO55" s="16">
        <v>1</v>
      </c>
      <c r="AU55" s="16">
        <f>SUM(AH55:AT55)</f>
        <v>1</v>
      </c>
      <c r="AV55" s="16">
        <v>1</v>
      </c>
      <c r="AW55" s="6" t="s">
        <v>1823</v>
      </c>
      <c r="BR55" s="6">
        <v>1</v>
      </c>
      <c r="BS55" s="6"/>
      <c r="BT55" s="6"/>
      <c r="BU55" s="6"/>
      <c r="BV55" s="6"/>
      <c r="BW55" s="6"/>
      <c r="BX55" s="6"/>
      <c r="BY55" s="6"/>
      <c r="BZ55" s="6"/>
      <c r="CA55" s="6"/>
      <c r="CB55" s="6">
        <v>1</v>
      </c>
      <c r="CC55" s="6"/>
      <c r="CD55" s="6"/>
      <c r="CE55" s="6"/>
      <c r="CF55" s="6"/>
      <c r="CG55" s="6"/>
      <c r="CH55" s="6"/>
      <c r="CI55" s="6"/>
      <c r="CJ55" s="6"/>
      <c r="CK55" s="6">
        <f>SUM(BS55:CJ55)</f>
        <v>1</v>
      </c>
      <c r="CL55" s="16" t="s">
        <v>3212</v>
      </c>
      <c r="CM55" s="6">
        <v>1</v>
      </c>
      <c r="CN55" s="37" t="s">
        <v>2281</v>
      </c>
      <c r="CO55" s="6">
        <v>1</v>
      </c>
      <c r="CP55" s="6">
        <v>1</v>
      </c>
      <c r="CQ55" s="6" t="s">
        <v>2818</v>
      </c>
      <c r="CR55" s="6" t="s">
        <v>2685</v>
      </c>
      <c r="CS55" s="6">
        <v>1</v>
      </c>
      <c r="CT55" s="6"/>
      <c r="CU55" s="6"/>
      <c r="CV55" s="6">
        <v>1</v>
      </c>
      <c r="CW55" s="6">
        <v>1</v>
      </c>
      <c r="CX55" s="6"/>
      <c r="CY55" s="6"/>
      <c r="CZ55" s="14"/>
      <c r="DA55" s="11"/>
      <c r="DB55" s="6">
        <v>1</v>
      </c>
      <c r="DC55" s="6">
        <v>1</v>
      </c>
      <c r="DD55" s="6"/>
      <c r="DE55" s="6"/>
      <c r="DF55" s="6"/>
      <c r="DG55" s="6"/>
      <c r="DH55" s="6"/>
      <c r="DI55" s="6"/>
      <c r="DJ55" s="6"/>
      <c r="DK55" s="6"/>
      <c r="DL55" s="6"/>
      <c r="DM55" s="6"/>
      <c r="DN55" s="6"/>
      <c r="DO55" s="6"/>
      <c r="DP55" s="6"/>
      <c r="DQ55" s="6"/>
      <c r="DR55" s="6"/>
      <c r="DS55" s="6"/>
      <c r="DT55" s="6"/>
      <c r="DU55" s="6"/>
      <c r="DV55" s="6"/>
      <c r="DW55" s="6"/>
      <c r="DX55" s="6"/>
      <c r="DY55" s="6"/>
      <c r="DZ55" s="6"/>
      <c r="EA55" s="6" t="s">
        <v>3487</v>
      </c>
      <c r="EH55" s="6"/>
      <c r="EI55" s="6"/>
      <c r="EJ55" s="6">
        <v>1</v>
      </c>
      <c r="EK55" s="6"/>
      <c r="EL55" s="6"/>
      <c r="EM55" s="6"/>
      <c r="EN55" s="6"/>
      <c r="EO55" s="6"/>
      <c r="EP55" s="6"/>
      <c r="EQ55" s="6"/>
      <c r="ES55" s="6"/>
      <c r="ET55" s="6"/>
      <c r="EU55" s="6">
        <v>1</v>
      </c>
      <c r="EV55" s="16" t="s">
        <v>3449</v>
      </c>
      <c r="FE55" s="6">
        <v>1</v>
      </c>
      <c r="FH55" s="6"/>
      <c r="FI55" s="14" t="s">
        <v>1816</v>
      </c>
      <c r="FJ55" s="16" t="s">
        <v>2080</v>
      </c>
      <c r="FK55" s="30">
        <v>1</v>
      </c>
      <c r="FL55" s="30"/>
      <c r="FM55" s="30">
        <v>1</v>
      </c>
      <c r="FN55" s="30"/>
      <c r="FO55" s="30"/>
      <c r="FP55" s="30"/>
      <c r="FQ55" s="30"/>
      <c r="FR55" s="30"/>
      <c r="FS55" s="30"/>
      <c r="FT55" s="30"/>
      <c r="FU55" s="30"/>
      <c r="FV55" s="30"/>
      <c r="FW55" s="30"/>
      <c r="FX55" s="31"/>
      <c r="FY55" s="30"/>
      <c r="FZ55" s="31"/>
      <c r="GA55" s="31"/>
      <c r="GB55" s="31"/>
      <c r="GC55" s="30">
        <v>1</v>
      </c>
      <c r="GD55" s="30"/>
      <c r="GE55" s="30"/>
      <c r="GF55" s="30"/>
      <c r="GG55" s="30"/>
      <c r="GH55" s="30"/>
      <c r="GI55" s="30">
        <v>1</v>
      </c>
      <c r="GJ55" s="30"/>
      <c r="GK55" s="30"/>
      <c r="GL55" s="30"/>
      <c r="GM55" s="30"/>
      <c r="GN55" s="30"/>
      <c r="GO55" s="30"/>
      <c r="GP55" s="30"/>
      <c r="GQ55" s="30"/>
      <c r="GR55" s="30"/>
      <c r="GS55" s="30"/>
      <c r="GT55" s="30"/>
      <c r="GU55" s="30">
        <v>1</v>
      </c>
      <c r="GV55" s="30">
        <v>1</v>
      </c>
      <c r="GW55" s="30">
        <v>1</v>
      </c>
      <c r="GX55" s="30"/>
      <c r="GY55" s="30">
        <v>1</v>
      </c>
      <c r="GZ55" s="30"/>
      <c r="HA55" s="30"/>
      <c r="HB55" s="30"/>
      <c r="HC55" s="30"/>
      <c r="HD55" s="6">
        <f>SUM(GU55:HC55)</f>
        <v>4</v>
      </c>
      <c r="HE55" s="30"/>
      <c r="HF55" s="31"/>
      <c r="HG55" s="31"/>
      <c r="HH55" s="31">
        <v>1</v>
      </c>
      <c r="HI55" s="31"/>
      <c r="HJ55" s="31"/>
      <c r="HK55" s="31"/>
      <c r="HL55" s="31"/>
      <c r="HM55" s="31"/>
      <c r="HN55" s="31"/>
      <c r="HO55" s="30"/>
      <c r="HP55" s="30"/>
      <c r="HQ55" s="30"/>
      <c r="HR55" s="30"/>
      <c r="HS55" s="30"/>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c r="IW55" s="31"/>
      <c r="IX55" s="31"/>
      <c r="IY55" s="31"/>
      <c r="IZ55" s="31"/>
      <c r="JA55" s="31"/>
      <c r="JB55" s="31"/>
      <c r="JC55" s="31"/>
      <c r="JD55" s="31"/>
      <c r="JE55" s="30"/>
      <c r="JF55" s="30"/>
      <c r="JG55" s="30"/>
      <c r="JH55" s="31">
        <v>1</v>
      </c>
      <c r="JI55" s="31"/>
      <c r="JJ55" s="31"/>
      <c r="JK55" s="31"/>
      <c r="JL55" s="30"/>
      <c r="JM55" s="30"/>
      <c r="JN55" s="31"/>
      <c r="JO55" s="31"/>
      <c r="JP55" s="31"/>
      <c r="JQ55" s="31"/>
      <c r="JR55" s="31"/>
      <c r="JS55" s="31"/>
      <c r="JT55" s="30"/>
      <c r="JU55" s="31"/>
      <c r="JV55" s="31"/>
      <c r="JW55" s="31"/>
      <c r="JX55" s="31"/>
      <c r="JY55" s="31"/>
      <c r="JZ55" s="31"/>
      <c r="KA55" s="31"/>
      <c r="KB55" s="31"/>
      <c r="KC55" s="31"/>
      <c r="KD55" s="30"/>
      <c r="KE55" s="30"/>
      <c r="KF55" s="30"/>
      <c r="KG55" s="30"/>
      <c r="KH55" s="30"/>
      <c r="KI55" s="30"/>
      <c r="KJ55" s="30"/>
      <c r="KK55" s="30"/>
      <c r="KL55" s="30"/>
      <c r="KM55" s="30"/>
      <c r="KN55" s="30"/>
      <c r="KO55" s="30"/>
      <c r="KP55" s="30"/>
      <c r="KQ55" s="30"/>
      <c r="KR55" s="30"/>
      <c r="KS55" s="30"/>
      <c r="KT55" s="30"/>
      <c r="KU55" s="30"/>
      <c r="KV55" s="16">
        <f>SUM(FK55:KU55)</f>
        <v>14</v>
      </c>
      <c r="KW55" s="5"/>
      <c r="KX55" s="5"/>
      <c r="KY55" s="5"/>
      <c r="KZ55" s="5"/>
      <c r="LA55" s="5"/>
      <c r="LB55" s="5"/>
      <c r="LC55" s="5"/>
      <c r="LD55" s="5"/>
      <c r="LE55" s="5"/>
      <c r="LF55" s="5">
        <f>SUM(KW55:LE55)</f>
        <v>0</v>
      </c>
      <c r="LG55" s="16">
        <v>2</v>
      </c>
      <c r="LI55" s="21" t="s">
        <v>999</v>
      </c>
      <c r="LJ55" s="48">
        <v>0.66666666666666663</v>
      </c>
      <c r="LK55" s="16">
        <v>49</v>
      </c>
      <c r="LL55" s="6">
        <v>165</v>
      </c>
      <c r="LM55" s="16">
        <v>205</v>
      </c>
      <c r="LR55" s="6"/>
      <c r="LS55" s="6"/>
      <c r="LT55" s="6"/>
      <c r="LU55" s="6"/>
      <c r="LV55" s="6"/>
      <c r="LW55" s="6"/>
      <c r="LX55" s="6"/>
      <c r="LY55" s="6"/>
      <c r="LZ55" s="6"/>
      <c r="MA55" s="6"/>
      <c r="MB55" s="6"/>
      <c r="MC55" s="6"/>
      <c r="MD55" s="6"/>
      <c r="ME55" s="6"/>
      <c r="MF55" s="6"/>
      <c r="MG55" s="6"/>
      <c r="MH55" s="6"/>
      <c r="MI55" s="6"/>
      <c r="MJ55" s="6"/>
      <c r="ML55" s="6"/>
      <c r="MM55" s="6"/>
      <c r="MN55" s="6"/>
      <c r="MO55" s="6"/>
      <c r="MP55" s="6"/>
    </row>
    <row r="56" spans="1:355" s="16" customFormat="1" ht="15" customHeight="1">
      <c r="A56" s="5">
        <v>2016</v>
      </c>
      <c r="B56" s="6" t="s">
        <v>182</v>
      </c>
      <c r="C56" s="6" t="s">
        <v>2533</v>
      </c>
      <c r="D56" s="6" t="s">
        <v>183</v>
      </c>
      <c r="E56" s="1" t="s">
        <v>184</v>
      </c>
      <c r="F56" s="1" t="s">
        <v>185</v>
      </c>
      <c r="G56" s="2" t="s">
        <v>186</v>
      </c>
      <c r="H56" s="4" t="s">
        <v>187</v>
      </c>
      <c r="I56" s="7">
        <v>42675</v>
      </c>
      <c r="J56" s="6" t="s">
        <v>910</v>
      </c>
      <c r="K56" s="6" t="s">
        <v>0</v>
      </c>
      <c r="L56" s="6" t="s">
        <v>188</v>
      </c>
      <c r="M56" s="6" t="s">
        <v>189</v>
      </c>
      <c r="N56" s="6"/>
      <c r="O56" s="6" t="s">
        <v>1000</v>
      </c>
      <c r="P56" s="6" t="s">
        <v>797</v>
      </c>
      <c r="Q56" s="6">
        <v>1</v>
      </c>
      <c r="R56" s="5">
        <v>2010</v>
      </c>
      <c r="S56" s="5">
        <v>44</v>
      </c>
      <c r="T56" s="5"/>
      <c r="U56" s="5" t="s">
        <v>1014</v>
      </c>
      <c r="V56" s="5">
        <v>1</v>
      </c>
      <c r="W56" s="35" t="s">
        <v>2798</v>
      </c>
      <c r="X56" s="35" t="s">
        <v>1794</v>
      </c>
      <c r="Y56" s="5">
        <v>0</v>
      </c>
      <c r="Z56" s="5">
        <v>0</v>
      </c>
      <c r="AA56" s="6"/>
      <c r="AB56" s="6"/>
      <c r="AC56" s="47" t="s">
        <v>999</v>
      </c>
      <c r="AD56" s="47" t="s">
        <v>999</v>
      </c>
      <c r="AE56" s="6" t="s">
        <v>3352</v>
      </c>
      <c r="AF56" s="6" t="s">
        <v>2833</v>
      </c>
      <c r="AG56" s="6" t="s">
        <v>806</v>
      </c>
      <c r="AH56" s="6"/>
      <c r="AI56" s="6"/>
      <c r="AJ56" s="16">
        <v>1</v>
      </c>
      <c r="AK56" s="6"/>
      <c r="AL56" s="6"/>
      <c r="AM56" s="6"/>
      <c r="AN56" s="6"/>
      <c r="AO56" s="6"/>
      <c r="AP56" s="6"/>
      <c r="AQ56" s="6"/>
      <c r="AR56" s="6"/>
      <c r="AS56" s="6"/>
      <c r="AT56" s="6"/>
      <c r="AU56" s="16">
        <f>SUM(AH56:AT56)</f>
        <v>1</v>
      </c>
      <c r="AV56" s="16">
        <v>1</v>
      </c>
      <c r="AW56" s="14" t="s">
        <v>1823</v>
      </c>
      <c r="BR56" s="6">
        <v>1</v>
      </c>
      <c r="BS56" s="6">
        <v>1</v>
      </c>
      <c r="BT56" s="6"/>
      <c r="BU56" s="6"/>
      <c r="BV56" s="6"/>
      <c r="BW56" s="6"/>
      <c r="BX56" s="6"/>
      <c r="BY56" s="6"/>
      <c r="BZ56" s="6"/>
      <c r="CA56" s="6"/>
      <c r="CB56" s="6"/>
      <c r="CC56" s="6"/>
      <c r="CD56" s="6"/>
      <c r="CE56" s="6"/>
      <c r="CF56" s="6"/>
      <c r="CG56" s="6"/>
      <c r="CH56" s="6"/>
      <c r="CI56" s="6"/>
      <c r="CJ56" s="6"/>
      <c r="CK56" s="6">
        <f>SUM(BS56:CJ56)</f>
        <v>1</v>
      </c>
      <c r="CL56" s="6" t="s">
        <v>1837</v>
      </c>
      <c r="CM56" s="6"/>
      <c r="CN56" s="6"/>
      <c r="CO56" s="6">
        <v>1</v>
      </c>
      <c r="CP56" s="6">
        <v>1</v>
      </c>
      <c r="CQ56" s="6" t="s">
        <v>2818</v>
      </c>
      <c r="CR56" s="6" t="s">
        <v>2685</v>
      </c>
      <c r="CS56" s="6">
        <v>1</v>
      </c>
      <c r="CT56" s="6"/>
      <c r="CU56" s="6"/>
      <c r="CV56" s="6">
        <v>1</v>
      </c>
      <c r="CW56" s="6">
        <v>1</v>
      </c>
      <c r="CX56" s="6"/>
      <c r="CY56" s="6"/>
      <c r="CZ56" s="6"/>
      <c r="DA56" s="5"/>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t="s">
        <v>801</v>
      </c>
      <c r="EB56" s="6">
        <v>1</v>
      </c>
      <c r="EC56" s="6"/>
      <c r="ED56" s="6"/>
      <c r="EE56" s="6"/>
      <c r="EF56" s="6"/>
      <c r="EG56" s="6"/>
      <c r="EH56" s="6"/>
      <c r="EI56" s="6"/>
      <c r="EJ56" s="6"/>
      <c r="EK56" s="6"/>
      <c r="EL56" s="6"/>
      <c r="EM56" s="6"/>
      <c r="EN56" s="6"/>
      <c r="EO56" s="6"/>
      <c r="EP56" s="6"/>
      <c r="EQ56" s="6"/>
      <c r="ER56" s="6"/>
      <c r="ES56" s="6"/>
      <c r="ET56" s="6"/>
      <c r="EU56" s="6">
        <v>1</v>
      </c>
      <c r="EV56" s="6" t="s">
        <v>3476</v>
      </c>
      <c r="EW56" s="6"/>
      <c r="EX56" s="6"/>
      <c r="EY56" s="6">
        <v>1</v>
      </c>
      <c r="EZ56" s="6"/>
      <c r="FA56" s="6"/>
      <c r="FB56" s="6"/>
      <c r="FC56" s="6"/>
      <c r="FD56" s="6"/>
      <c r="FE56" s="6"/>
      <c r="FF56" s="6"/>
      <c r="FG56" s="6"/>
      <c r="FH56" s="6"/>
      <c r="FI56" s="6" t="s">
        <v>1010</v>
      </c>
      <c r="FJ56" s="6" t="s">
        <v>2081</v>
      </c>
      <c r="FK56" s="30">
        <v>1</v>
      </c>
      <c r="FL56" s="30">
        <v>1</v>
      </c>
      <c r="FM56" s="30"/>
      <c r="FN56" s="30"/>
      <c r="FO56" s="30">
        <v>1</v>
      </c>
      <c r="FP56" s="30"/>
      <c r="FQ56" s="30"/>
      <c r="FR56" s="30"/>
      <c r="FS56" s="30"/>
      <c r="FT56" s="30"/>
      <c r="FU56" s="30"/>
      <c r="FV56" s="30"/>
      <c r="FW56" s="30"/>
      <c r="FX56" s="30"/>
      <c r="FY56" s="30"/>
      <c r="FZ56" s="30"/>
      <c r="GA56" s="30"/>
      <c r="GB56" s="31"/>
      <c r="GC56" s="31"/>
      <c r="GD56" s="31"/>
      <c r="GE56" s="31"/>
      <c r="GF56" s="30"/>
      <c r="GG56" s="30"/>
      <c r="GH56" s="30"/>
      <c r="GI56" s="30"/>
      <c r="GJ56" s="30"/>
      <c r="GK56" s="30"/>
      <c r="GL56" s="30"/>
      <c r="GM56" s="30"/>
      <c r="GN56" s="30"/>
      <c r="GO56" s="30"/>
      <c r="GP56" s="30"/>
      <c r="GQ56" s="30"/>
      <c r="GR56" s="30">
        <v>1</v>
      </c>
      <c r="GS56" s="30"/>
      <c r="GT56" s="30"/>
      <c r="GU56" s="30"/>
      <c r="GV56" s="30"/>
      <c r="GW56" s="30"/>
      <c r="GX56" s="30"/>
      <c r="GY56" s="30"/>
      <c r="GZ56" s="30"/>
      <c r="HA56" s="30"/>
      <c r="HB56" s="30"/>
      <c r="HC56" s="30"/>
      <c r="HD56" s="6">
        <f>SUM(GU56:HC56)</f>
        <v>0</v>
      </c>
      <c r="HE56" s="31"/>
      <c r="HF56" s="30"/>
      <c r="HG56" s="30"/>
      <c r="HH56" s="30"/>
      <c r="HI56" s="30"/>
      <c r="HJ56" s="30"/>
      <c r="HK56" s="30"/>
      <c r="HL56" s="30"/>
      <c r="HM56" s="30"/>
      <c r="HN56" s="30"/>
      <c r="HO56" s="31"/>
      <c r="HP56" s="31"/>
      <c r="HQ56" s="31"/>
      <c r="HR56" s="31"/>
      <c r="HS56" s="30"/>
      <c r="HT56" s="31"/>
      <c r="HU56" s="31"/>
      <c r="HV56" s="31"/>
      <c r="HW56" s="31"/>
      <c r="HX56" s="31"/>
      <c r="HY56" s="31"/>
      <c r="HZ56" s="31"/>
      <c r="IA56" s="31"/>
      <c r="IB56" s="31"/>
      <c r="IC56" s="31">
        <v>1</v>
      </c>
      <c r="ID56" s="31">
        <v>1</v>
      </c>
      <c r="IE56" s="31">
        <v>1</v>
      </c>
      <c r="IF56" s="31"/>
      <c r="IG56" s="31"/>
      <c r="IH56" s="31"/>
      <c r="II56" s="31"/>
      <c r="IJ56" s="31"/>
      <c r="IK56" s="31"/>
      <c r="IL56" s="31"/>
      <c r="IM56" s="31"/>
      <c r="IN56" s="31"/>
      <c r="IO56" s="31"/>
      <c r="IP56" s="31"/>
      <c r="IQ56" s="31"/>
      <c r="IR56" s="31"/>
      <c r="IS56" s="31"/>
      <c r="IT56" s="31"/>
      <c r="IU56" s="31">
        <v>1</v>
      </c>
      <c r="IV56" s="31"/>
      <c r="IW56" s="31"/>
      <c r="IX56" s="31"/>
      <c r="IY56" s="31"/>
      <c r="IZ56" s="31"/>
      <c r="JA56" s="31"/>
      <c r="JB56" s="31"/>
      <c r="JC56" s="31"/>
      <c r="JD56" s="31"/>
      <c r="JE56" s="31"/>
      <c r="JF56" s="31"/>
      <c r="JG56" s="31"/>
      <c r="JH56" s="31">
        <v>1</v>
      </c>
      <c r="JI56" s="30"/>
      <c r="JJ56" s="31"/>
      <c r="JK56" s="31"/>
      <c r="JL56" s="31">
        <v>1</v>
      </c>
      <c r="JM56" s="31"/>
      <c r="JN56" s="31"/>
      <c r="JO56" s="31"/>
      <c r="JP56" s="31"/>
      <c r="JQ56" s="31"/>
      <c r="JR56" s="30"/>
      <c r="JS56" s="30"/>
      <c r="JT56" s="30"/>
      <c r="JU56" s="30"/>
      <c r="JV56" s="31"/>
      <c r="JW56" s="31"/>
      <c r="JX56" s="31"/>
      <c r="JY56" s="30"/>
      <c r="JZ56" s="30"/>
      <c r="KA56" s="30"/>
      <c r="KB56" s="30"/>
      <c r="KC56" s="31"/>
      <c r="KD56" s="30"/>
      <c r="KE56" s="30"/>
      <c r="KF56" s="30"/>
      <c r="KG56" s="30"/>
      <c r="KH56" s="30"/>
      <c r="KI56" s="30">
        <v>1</v>
      </c>
      <c r="KJ56" s="30"/>
      <c r="KK56" s="30"/>
      <c r="KL56" s="30"/>
      <c r="KM56" s="30"/>
      <c r="KN56" s="30"/>
      <c r="KO56" s="30"/>
      <c r="KP56" s="30"/>
      <c r="KQ56" s="30"/>
      <c r="KR56" s="30"/>
      <c r="KS56" s="30"/>
      <c r="KT56" s="30"/>
      <c r="KU56" s="30"/>
      <c r="KV56" s="16">
        <f>SUM(FK56:KU56)</f>
        <v>11</v>
      </c>
      <c r="KW56" s="5">
        <v>1</v>
      </c>
      <c r="KX56" s="5"/>
      <c r="KY56" s="5"/>
      <c r="KZ56" s="5"/>
      <c r="LA56" s="5"/>
      <c r="LB56" s="5"/>
      <c r="LC56" s="5"/>
      <c r="LD56" s="5"/>
      <c r="LE56" s="5"/>
      <c r="LF56" s="5">
        <f>SUM(KW56:LE56)</f>
        <v>1</v>
      </c>
      <c r="LG56" s="6">
        <v>5</v>
      </c>
      <c r="LH56" s="6"/>
      <c r="LI56" s="21">
        <v>74</v>
      </c>
      <c r="LJ56" s="48">
        <v>1.6666666666666667</v>
      </c>
      <c r="LK56" s="16">
        <v>50</v>
      </c>
      <c r="LL56" s="6">
        <v>28</v>
      </c>
      <c r="LM56" s="6">
        <v>44</v>
      </c>
      <c r="LN56" s="6"/>
      <c r="LO56" s="6"/>
      <c r="LP56" s="6"/>
      <c r="LQ56" s="6"/>
      <c r="LS56" s="6"/>
      <c r="LT56" s="6"/>
      <c r="LU56" s="6"/>
      <c r="LV56" s="6"/>
      <c r="LW56" s="6"/>
      <c r="LX56" s="6"/>
      <c r="LY56" s="6"/>
      <c r="LZ56" s="6"/>
      <c r="MA56" s="6"/>
      <c r="MB56" s="6"/>
      <c r="MC56" s="6"/>
      <c r="MD56" s="6"/>
      <c r="ME56" s="6"/>
      <c r="MF56" s="6"/>
      <c r="MG56" s="6"/>
      <c r="MH56" s="6"/>
      <c r="MI56" s="6"/>
      <c r="MJ56" s="6"/>
      <c r="MK56" s="6"/>
      <c r="MO56" s="6"/>
      <c r="MP56" s="6"/>
    </row>
    <row r="57" spans="1:355" s="16" customFormat="1" ht="15" customHeight="1">
      <c r="A57" s="17">
        <v>2015</v>
      </c>
      <c r="B57" s="6" t="s">
        <v>2619</v>
      </c>
      <c r="C57" s="6" t="s">
        <v>2617</v>
      </c>
      <c r="D57" s="6" t="s">
        <v>1675</v>
      </c>
      <c r="E57" s="1" t="s">
        <v>192</v>
      </c>
      <c r="F57" s="1" t="s">
        <v>778</v>
      </c>
      <c r="G57" s="1" t="s">
        <v>1508</v>
      </c>
      <c r="H57" s="4" t="s">
        <v>1677</v>
      </c>
      <c r="I57" s="18" t="s">
        <v>1686</v>
      </c>
      <c r="J57" s="16" t="s">
        <v>1674</v>
      </c>
      <c r="K57" s="6" t="s">
        <v>1668</v>
      </c>
      <c r="L57" s="16" t="s">
        <v>1678</v>
      </c>
      <c r="O57" s="16" t="s">
        <v>1000</v>
      </c>
      <c r="P57" s="16" t="s">
        <v>797</v>
      </c>
      <c r="Q57" s="6">
        <v>1</v>
      </c>
      <c r="R57" s="5" t="s">
        <v>959</v>
      </c>
      <c r="S57" s="17">
        <v>31</v>
      </c>
      <c r="T57" s="17"/>
      <c r="U57" s="5" t="s">
        <v>866</v>
      </c>
      <c r="V57" s="17">
        <v>1</v>
      </c>
      <c r="W57" s="34" t="s">
        <v>2777</v>
      </c>
      <c r="X57" s="34"/>
      <c r="Y57" s="17">
        <v>0</v>
      </c>
      <c r="Z57" s="17">
        <v>0</v>
      </c>
      <c r="AA57" s="6"/>
      <c r="AB57" s="6"/>
      <c r="AC57" s="47" t="s">
        <v>999</v>
      </c>
      <c r="AD57" s="47" t="s">
        <v>999</v>
      </c>
      <c r="AE57" s="16" t="s">
        <v>3353</v>
      </c>
      <c r="AF57" s="6" t="s">
        <v>2833</v>
      </c>
      <c r="AG57" s="38" t="s">
        <v>2033</v>
      </c>
      <c r="AH57" s="38"/>
      <c r="AJ57" s="16">
        <v>1</v>
      </c>
      <c r="AU57" s="16">
        <f>SUM(AH57:AT57)</f>
        <v>1</v>
      </c>
      <c r="AV57" s="16">
        <v>1</v>
      </c>
      <c r="AW57" s="6" t="s">
        <v>1823</v>
      </c>
      <c r="BR57" s="6">
        <v>1</v>
      </c>
      <c r="BS57" s="6">
        <v>1</v>
      </c>
      <c r="BT57" s="6"/>
      <c r="BU57" s="6"/>
      <c r="BV57" s="6"/>
      <c r="BW57" s="6"/>
      <c r="BX57" s="6"/>
      <c r="BY57" s="6"/>
      <c r="BZ57" s="6"/>
      <c r="CA57" s="6"/>
      <c r="CB57" s="6"/>
      <c r="CC57" s="6"/>
      <c r="CD57" s="6"/>
      <c r="CE57" s="6"/>
      <c r="CF57" s="6"/>
      <c r="CG57" s="6"/>
      <c r="CH57" s="6"/>
      <c r="CI57" s="6"/>
      <c r="CJ57" s="6"/>
      <c r="CK57" s="6">
        <f>SUM(BS57:CJ57)</f>
        <v>1</v>
      </c>
      <c r="CL57" s="6" t="s">
        <v>1885</v>
      </c>
      <c r="CM57" s="6"/>
      <c r="CN57" s="6"/>
      <c r="CO57" s="6"/>
      <c r="CQ57" s="16" t="s">
        <v>2816</v>
      </c>
      <c r="CR57" s="6" t="s">
        <v>2733</v>
      </c>
      <c r="CS57" s="6">
        <v>1</v>
      </c>
      <c r="CT57" s="6"/>
      <c r="CU57" s="6"/>
      <c r="CV57" s="6">
        <v>1</v>
      </c>
      <c r="CW57" s="6">
        <v>1</v>
      </c>
      <c r="CX57" s="6"/>
      <c r="CY57" s="6"/>
      <c r="CZ57" s="6"/>
      <c r="DA57" s="5"/>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t="s">
        <v>1676</v>
      </c>
      <c r="EE57" s="16">
        <v>1</v>
      </c>
      <c r="EH57" s="6"/>
      <c r="EI57" s="6"/>
      <c r="EJ57" s="6"/>
      <c r="EK57" s="6"/>
      <c r="EL57" s="6"/>
      <c r="EM57" s="6"/>
      <c r="EN57" s="6"/>
      <c r="EO57" s="6"/>
      <c r="EP57" s="6"/>
      <c r="EQ57" s="6"/>
      <c r="ES57" s="6"/>
      <c r="ET57" s="6"/>
      <c r="EU57" s="6">
        <v>1</v>
      </c>
      <c r="EV57" s="6" t="s">
        <v>3411</v>
      </c>
      <c r="EW57" s="6"/>
      <c r="EX57" s="6"/>
      <c r="EY57" s="6"/>
      <c r="EZ57" s="6"/>
      <c r="FA57" s="6"/>
      <c r="FB57" s="6"/>
      <c r="FC57" s="6"/>
      <c r="FD57" s="6"/>
      <c r="FE57" s="6">
        <v>1</v>
      </c>
      <c r="FF57" s="6"/>
      <c r="FG57" s="6"/>
      <c r="FH57" s="6"/>
      <c r="FI57" s="6"/>
      <c r="FJ57" s="6"/>
      <c r="FX57" s="6"/>
      <c r="FZ57" s="6"/>
      <c r="GA57" s="6"/>
      <c r="GC57" s="29"/>
      <c r="GQ57" s="6"/>
      <c r="GR57" s="6"/>
      <c r="GS57" s="6"/>
      <c r="GT57" s="6"/>
      <c r="GU57" s="6"/>
      <c r="GV57" s="6"/>
      <c r="GW57" s="6"/>
      <c r="GX57" s="6"/>
      <c r="GY57" s="6"/>
      <c r="GZ57" s="6"/>
      <c r="HA57" s="6"/>
      <c r="HB57" s="6"/>
      <c r="HC57" s="6"/>
      <c r="HD57" s="6"/>
      <c r="HF57" s="6"/>
      <c r="HG57" s="6"/>
      <c r="HH57" s="6"/>
      <c r="HI57" s="6"/>
      <c r="HJ57" s="6"/>
      <c r="HK57" s="6"/>
      <c r="HL57" s="6"/>
      <c r="HM57" s="6"/>
      <c r="HN57" s="6"/>
      <c r="HS57" s="6"/>
      <c r="JI57" s="6"/>
      <c r="JR57" s="6"/>
      <c r="JS57" s="6"/>
      <c r="JU57" s="6"/>
      <c r="JY57" s="6"/>
      <c r="JZ57" s="6"/>
      <c r="KA57" s="6"/>
      <c r="KB57" s="6"/>
      <c r="KC57" s="6"/>
      <c r="KG57" s="6"/>
      <c r="KH57" s="6"/>
      <c r="KW57" s="5">
        <v>1</v>
      </c>
      <c r="KX57" s="5"/>
      <c r="KY57" s="5"/>
      <c r="KZ57" s="5"/>
      <c r="LA57" s="5"/>
      <c r="LB57" s="5"/>
      <c r="LC57" s="5"/>
      <c r="LD57" s="5"/>
      <c r="LE57" s="5"/>
      <c r="LF57" s="5">
        <f>SUM(KW57:LE57)</f>
        <v>1</v>
      </c>
      <c r="LG57" s="16">
        <v>4</v>
      </c>
      <c r="LI57" s="21">
        <v>33</v>
      </c>
      <c r="LJ57" s="48">
        <v>1</v>
      </c>
      <c r="LK57" s="16">
        <v>51</v>
      </c>
      <c r="LL57" s="6">
        <v>186</v>
      </c>
      <c r="LM57" s="16">
        <v>227</v>
      </c>
      <c r="LN57" s="6"/>
      <c r="LO57" s="6"/>
      <c r="LP57" s="6"/>
      <c r="LQ57" s="6"/>
      <c r="LS57" s="6"/>
      <c r="LT57" s="6"/>
      <c r="LU57" s="6"/>
      <c r="LV57" s="6"/>
      <c r="LW57" s="6"/>
      <c r="LX57" s="6"/>
      <c r="LY57" s="6"/>
      <c r="LZ57" s="6"/>
      <c r="MA57" s="6"/>
      <c r="MB57" s="6"/>
      <c r="MC57" s="6"/>
      <c r="MD57" s="6"/>
      <c r="ME57" s="6"/>
      <c r="MF57" s="6"/>
      <c r="MG57" s="6"/>
      <c r="MH57" s="6"/>
      <c r="MI57" s="6"/>
      <c r="MJ57" s="6"/>
      <c r="MK57" s="6"/>
      <c r="MO57" s="6"/>
      <c r="MP57" s="6"/>
    </row>
    <row r="58" spans="1:355" s="16" customFormat="1" ht="15" customHeight="1">
      <c r="A58" s="5">
        <v>2015</v>
      </c>
      <c r="B58" s="6" t="s">
        <v>2620</v>
      </c>
      <c r="C58" s="6" t="s">
        <v>2618</v>
      </c>
      <c r="D58" s="6" t="s">
        <v>320</v>
      </c>
      <c r="E58" s="1" t="s">
        <v>59</v>
      </c>
      <c r="F58" s="1" t="s">
        <v>172</v>
      </c>
      <c r="G58" s="2"/>
      <c r="H58" s="4" t="s">
        <v>321</v>
      </c>
      <c r="I58" s="7">
        <v>42125</v>
      </c>
      <c r="J58" s="6" t="s">
        <v>998</v>
      </c>
      <c r="K58" s="6" t="s">
        <v>0</v>
      </c>
      <c r="L58" s="6" t="s">
        <v>322</v>
      </c>
      <c r="M58" s="6" t="s">
        <v>323</v>
      </c>
      <c r="N58" s="6">
        <v>25769869</v>
      </c>
      <c r="O58" s="6" t="s">
        <v>1000</v>
      </c>
      <c r="P58" s="6" t="s">
        <v>797</v>
      </c>
      <c r="Q58" s="6">
        <v>1</v>
      </c>
      <c r="R58" s="5" t="s">
        <v>959</v>
      </c>
      <c r="S58" s="5">
        <v>35</v>
      </c>
      <c r="T58" s="5"/>
      <c r="U58" s="5" t="s">
        <v>866</v>
      </c>
      <c r="V58" s="5">
        <v>4</v>
      </c>
      <c r="W58" s="35" t="s">
        <v>1002</v>
      </c>
      <c r="X58" s="35" t="s">
        <v>2322</v>
      </c>
      <c r="Y58" s="5">
        <v>1</v>
      </c>
      <c r="Z58" s="5">
        <v>1</v>
      </c>
      <c r="AA58" s="6"/>
      <c r="AB58" s="6"/>
      <c r="AC58" s="47" t="s">
        <v>999</v>
      </c>
      <c r="AD58" s="47" t="s">
        <v>999</v>
      </c>
      <c r="AE58" s="6" t="s">
        <v>3272</v>
      </c>
      <c r="AF58" s="6" t="s">
        <v>2833</v>
      </c>
      <c r="AG58" s="6" t="s">
        <v>1001</v>
      </c>
      <c r="AH58" s="6"/>
      <c r="AI58" s="6"/>
      <c r="AJ58" s="6"/>
      <c r="AK58" s="6"/>
      <c r="AL58" s="6"/>
      <c r="AM58" s="6"/>
      <c r="AN58" s="6"/>
      <c r="AO58" s="6"/>
      <c r="AP58" s="6">
        <v>1</v>
      </c>
      <c r="AQ58" s="6"/>
      <c r="AR58" s="6"/>
      <c r="AS58" s="6"/>
      <c r="AT58" s="6"/>
      <c r="AU58" s="16">
        <f>SUM(AH58:AT58)</f>
        <v>1</v>
      </c>
      <c r="AV58" s="16">
        <v>1</v>
      </c>
      <c r="AW58" s="6" t="s">
        <v>1812</v>
      </c>
      <c r="BR58" s="6">
        <v>1</v>
      </c>
      <c r="BS58" s="6"/>
      <c r="BT58" s="6"/>
      <c r="BU58" s="6"/>
      <c r="BV58" s="6"/>
      <c r="BW58" s="6"/>
      <c r="BX58" s="6"/>
      <c r="BY58" s="6"/>
      <c r="BZ58" s="6">
        <v>1</v>
      </c>
      <c r="CA58" s="6"/>
      <c r="CB58" s="6"/>
      <c r="CC58" s="6"/>
      <c r="CD58" s="6"/>
      <c r="CE58" s="6"/>
      <c r="CF58" s="6"/>
      <c r="CG58" s="6"/>
      <c r="CH58" s="6"/>
      <c r="CI58" s="6"/>
      <c r="CJ58" s="6"/>
      <c r="CK58" s="6">
        <f>SUM(BS58:CJ58)</f>
        <v>1</v>
      </c>
      <c r="CL58" s="6" t="s">
        <v>1884</v>
      </c>
      <c r="CM58" s="6"/>
      <c r="CN58" s="6"/>
      <c r="CO58" s="6"/>
      <c r="CQ58" s="16" t="s">
        <v>2816</v>
      </c>
      <c r="CR58" s="6" t="s">
        <v>2733</v>
      </c>
      <c r="CS58" s="6">
        <v>1</v>
      </c>
      <c r="CT58" s="6"/>
      <c r="CU58" s="6"/>
      <c r="CV58" s="6">
        <v>1</v>
      </c>
      <c r="CW58" s="6">
        <v>1</v>
      </c>
      <c r="CX58" s="6"/>
      <c r="CY58" s="6"/>
      <c r="CZ58" s="6"/>
      <c r="DA58" s="5"/>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t="s">
        <v>931</v>
      </c>
      <c r="EB58" s="6"/>
      <c r="EC58" s="6"/>
      <c r="ED58" s="6"/>
      <c r="EE58" s="6">
        <v>1</v>
      </c>
      <c r="EF58" s="6"/>
      <c r="EG58" s="6"/>
      <c r="EH58" s="6"/>
      <c r="EI58" s="6"/>
      <c r="EJ58" s="6"/>
      <c r="EK58" s="6"/>
      <c r="EL58" s="6"/>
      <c r="EM58" s="6"/>
      <c r="EN58" s="6"/>
      <c r="EO58" s="6"/>
      <c r="EP58" s="6"/>
      <c r="EQ58" s="6"/>
      <c r="ER58" s="6"/>
      <c r="ES58" s="6"/>
      <c r="ET58" s="6"/>
      <c r="EU58" s="6">
        <v>1</v>
      </c>
      <c r="EV58" s="6" t="s">
        <v>3441</v>
      </c>
      <c r="EW58" s="6"/>
      <c r="EX58" s="6"/>
      <c r="EY58" s="6"/>
      <c r="EZ58" s="6"/>
      <c r="FA58" s="6"/>
      <c r="FB58" s="6"/>
      <c r="FC58" s="6"/>
      <c r="FD58" s="6"/>
      <c r="FE58" s="6">
        <v>1</v>
      </c>
      <c r="FF58" s="6"/>
      <c r="FG58" s="6"/>
      <c r="FH58" s="6"/>
      <c r="FI58" s="6"/>
      <c r="FJ58" s="6"/>
      <c r="FK58" s="6"/>
      <c r="FL58" s="6"/>
      <c r="FM58" s="6"/>
      <c r="FN58" s="6"/>
      <c r="FO58" s="6"/>
      <c r="FP58" s="6"/>
      <c r="FQ58" s="6"/>
      <c r="FR58" s="6"/>
      <c r="FS58" s="6"/>
      <c r="FT58" s="6"/>
      <c r="FU58" s="6"/>
      <c r="FV58" s="6"/>
      <c r="FW58" s="6"/>
      <c r="FY58" s="6"/>
      <c r="FZ58" s="6"/>
      <c r="GA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O58" s="6"/>
      <c r="HP58" s="6"/>
      <c r="HQ58" s="6"/>
      <c r="HR58" s="6"/>
      <c r="HS58" s="6"/>
      <c r="JE58" s="6"/>
      <c r="JF58" s="6"/>
      <c r="JG58" s="6"/>
      <c r="JI58" s="6"/>
      <c r="JL58" s="6"/>
      <c r="JM58" s="6"/>
      <c r="JR58" s="6"/>
      <c r="JS58" s="6"/>
      <c r="JU58" s="6"/>
      <c r="JY58" s="6"/>
      <c r="JZ58" s="6"/>
      <c r="KA58" s="6"/>
      <c r="KB58" s="6"/>
      <c r="KC58" s="6"/>
      <c r="KG58" s="6"/>
      <c r="KH58" s="6"/>
      <c r="KW58" s="5">
        <v>1</v>
      </c>
      <c r="KX58" s="5"/>
      <c r="KY58" s="5"/>
      <c r="KZ58" s="5"/>
      <c r="LA58" s="5"/>
      <c r="LB58" s="5"/>
      <c r="LC58" s="5"/>
      <c r="LD58" s="5"/>
      <c r="LE58" s="5"/>
      <c r="LF58" s="5">
        <f>SUM(KW58:LE58)</f>
        <v>1</v>
      </c>
      <c r="LG58" s="6">
        <v>15</v>
      </c>
      <c r="LH58" s="6"/>
      <c r="LI58" s="21">
        <v>69</v>
      </c>
      <c r="LJ58" s="48">
        <v>3.75</v>
      </c>
      <c r="LK58" s="16">
        <v>52</v>
      </c>
      <c r="LL58" s="6">
        <v>49</v>
      </c>
      <c r="LM58" s="6">
        <v>67</v>
      </c>
      <c r="LN58" s="6"/>
      <c r="LO58" s="6"/>
      <c r="LP58" s="6"/>
      <c r="LQ58" s="6"/>
      <c r="LS58" s="6"/>
      <c r="LT58" s="6"/>
      <c r="LU58" s="6"/>
      <c r="LV58" s="6"/>
      <c r="LW58" s="6"/>
      <c r="MA58" s="6"/>
      <c r="MB58" s="6"/>
      <c r="MC58" s="6"/>
      <c r="MD58" s="6"/>
      <c r="ME58" s="6"/>
      <c r="MF58" s="6"/>
      <c r="MG58" s="6"/>
      <c r="MH58" s="6"/>
      <c r="MI58" s="6"/>
      <c r="MJ58" s="6"/>
      <c r="MK58" s="6"/>
      <c r="ML58" s="6"/>
      <c r="MM58" s="6"/>
      <c r="MN58" s="6"/>
    </row>
    <row r="59" spans="1:355" s="16" customFormat="1" ht="15" customHeight="1">
      <c r="A59" s="5">
        <v>2015</v>
      </c>
      <c r="B59" s="6" t="s">
        <v>330</v>
      </c>
      <c r="C59" s="6" t="s">
        <v>2638</v>
      </c>
      <c r="D59" s="6" t="s">
        <v>331</v>
      </c>
      <c r="E59" s="1" t="s">
        <v>115</v>
      </c>
      <c r="F59" s="1" t="s">
        <v>332</v>
      </c>
      <c r="G59" s="3"/>
      <c r="H59" s="4" t="s">
        <v>333</v>
      </c>
      <c r="I59" s="7">
        <v>42064</v>
      </c>
      <c r="J59" s="6" t="s">
        <v>1006</v>
      </c>
      <c r="K59" s="6" t="s">
        <v>0</v>
      </c>
      <c r="L59" s="6" t="s">
        <v>334</v>
      </c>
      <c r="M59" s="6" t="s">
        <v>335</v>
      </c>
      <c r="N59" s="6">
        <v>25603320</v>
      </c>
      <c r="O59" s="6" t="s">
        <v>881</v>
      </c>
      <c r="P59" s="6" t="s">
        <v>797</v>
      </c>
      <c r="Q59" s="6">
        <v>1</v>
      </c>
      <c r="R59" s="5">
        <v>2008</v>
      </c>
      <c r="S59" s="5">
        <v>118</v>
      </c>
      <c r="T59" s="5"/>
      <c r="U59" s="5" t="s">
        <v>1014</v>
      </c>
      <c r="V59" s="5">
        <v>1</v>
      </c>
      <c r="W59" s="35" t="s">
        <v>2305</v>
      </c>
      <c r="X59" s="35"/>
      <c r="Y59" s="5">
        <v>0</v>
      </c>
      <c r="Z59" s="5">
        <v>0</v>
      </c>
      <c r="AA59" s="6"/>
      <c r="AB59" s="6"/>
      <c r="AC59" s="47" t="s">
        <v>999</v>
      </c>
      <c r="AD59" s="47" t="s">
        <v>999</v>
      </c>
      <c r="AE59" s="6" t="s">
        <v>3291</v>
      </c>
      <c r="AF59" s="6" t="s">
        <v>2833</v>
      </c>
      <c r="AG59" s="6" t="s">
        <v>2037</v>
      </c>
      <c r="AH59" s="6"/>
      <c r="AI59" s="6"/>
      <c r="AJ59" s="6"/>
      <c r="AK59" s="6"/>
      <c r="AL59" s="6"/>
      <c r="AM59" s="16">
        <v>1</v>
      </c>
      <c r="AO59" s="6"/>
      <c r="AP59" s="6"/>
      <c r="AQ59" s="6"/>
      <c r="AR59" s="6"/>
      <c r="AS59" s="6"/>
      <c r="AT59" s="6"/>
      <c r="AU59" s="16">
        <f>SUM(AH59:AT59)</f>
        <v>1</v>
      </c>
      <c r="AV59" s="16">
        <v>1</v>
      </c>
      <c r="AW59" s="6" t="s">
        <v>1812</v>
      </c>
      <c r="BR59" s="6">
        <v>1</v>
      </c>
      <c r="BS59" s="6">
        <v>1</v>
      </c>
      <c r="BT59" s="6"/>
      <c r="BU59" s="6"/>
      <c r="BV59" s="6"/>
      <c r="BW59" s="6"/>
      <c r="BX59" s="6"/>
      <c r="BY59" s="6"/>
      <c r="BZ59" s="6"/>
      <c r="CA59" s="6"/>
      <c r="CB59" s="6">
        <v>1</v>
      </c>
      <c r="CC59" s="6"/>
      <c r="CD59" s="6"/>
      <c r="CE59" s="6"/>
      <c r="CF59" s="6"/>
      <c r="CG59" s="6"/>
      <c r="CH59" s="6"/>
      <c r="CI59" s="6"/>
      <c r="CJ59" s="6"/>
      <c r="CK59" s="6">
        <f>SUM(BS59:CJ59)</f>
        <v>2</v>
      </c>
      <c r="CL59" s="6" t="s">
        <v>1917</v>
      </c>
      <c r="CM59" s="6"/>
      <c r="CN59" s="6"/>
      <c r="CO59" s="6"/>
      <c r="CQ59" s="16" t="s">
        <v>2816</v>
      </c>
      <c r="CR59" s="6" t="s">
        <v>2720</v>
      </c>
      <c r="CS59" s="6">
        <v>1</v>
      </c>
      <c r="CT59" s="6"/>
      <c r="CU59" s="6"/>
      <c r="CV59" s="6">
        <v>1</v>
      </c>
      <c r="CW59" s="6">
        <v>1</v>
      </c>
      <c r="CX59" s="6"/>
      <c r="CY59" s="6"/>
      <c r="CZ59" s="6"/>
      <c r="DA59" s="5"/>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t="s">
        <v>2227</v>
      </c>
      <c r="EB59" s="6"/>
      <c r="EC59" s="6">
        <v>1</v>
      </c>
      <c r="ED59" s="6">
        <v>1</v>
      </c>
      <c r="EE59" s="6"/>
      <c r="EF59" s="6"/>
      <c r="EG59" s="6"/>
      <c r="EH59" s="6"/>
      <c r="EI59" s="6"/>
      <c r="EJ59" s="6"/>
      <c r="EK59" s="6"/>
      <c r="EL59" s="6"/>
      <c r="EM59" s="6"/>
      <c r="EN59" s="6"/>
      <c r="EO59" s="6"/>
      <c r="EP59" s="6"/>
      <c r="EQ59" s="6"/>
      <c r="ER59" s="6"/>
      <c r="ES59" s="6"/>
      <c r="ET59" s="6"/>
      <c r="EU59" s="6">
        <v>1</v>
      </c>
      <c r="EV59" s="16" t="s">
        <v>3467</v>
      </c>
      <c r="EW59" s="6"/>
      <c r="EX59" s="6"/>
      <c r="EY59" s="6">
        <v>1</v>
      </c>
      <c r="EZ59" s="6"/>
      <c r="FA59" s="6"/>
      <c r="FB59" s="6"/>
      <c r="FC59" s="6"/>
      <c r="FD59" s="6"/>
      <c r="FE59" s="6"/>
      <c r="FF59" s="6"/>
      <c r="FG59" s="6"/>
      <c r="FH59" s="6"/>
      <c r="FJ59" s="6" t="s">
        <v>2082</v>
      </c>
      <c r="FK59" s="6"/>
      <c r="FL59" s="6"/>
      <c r="FM59" s="6"/>
      <c r="FN59" s="6"/>
      <c r="FO59" s="6"/>
      <c r="FP59" s="6"/>
      <c r="FQ59" s="6"/>
      <c r="FR59" s="6"/>
      <c r="FS59" s="6"/>
      <c r="FT59" s="6"/>
      <c r="FU59" s="6"/>
      <c r="FV59" s="6"/>
      <c r="FW59" s="6"/>
      <c r="FX59" s="6"/>
      <c r="FY59" s="6"/>
      <c r="FZ59" s="6"/>
      <c r="GA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F59" s="6"/>
      <c r="HG59" s="6"/>
      <c r="HH59" s="6"/>
      <c r="HI59" s="6"/>
      <c r="HJ59" s="6"/>
      <c r="HK59" s="6"/>
      <c r="HL59" s="6"/>
      <c r="HM59" s="6"/>
      <c r="HN59" s="6"/>
      <c r="HS59" s="6"/>
      <c r="JI59" s="6"/>
      <c r="JS59" s="6"/>
      <c r="JT59" s="6"/>
      <c r="JU59" s="6"/>
      <c r="JY59" s="6"/>
      <c r="JZ59" s="6"/>
      <c r="KA59" s="6"/>
      <c r="KB59" s="6"/>
      <c r="KC59" s="6"/>
      <c r="KD59" s="6"/>
      <c r="KE59" s="6"/>
      <c r="KF59" s="6"/>
      <c r="KG59" s="6"/>
      <c r="KH59" s="6"/>
      <c r="KI59" s="6"/>
      <c r="KJ59" s="6"/>
      <c r="KK59" s="6"/>
      <c r="KL59" s="6"/>
      <c r="KM59" s="6"/>
      <c r="KN59" s="6"/>
      <c r="KO59" s="6"/>
      <c r="KP59" s="6"/>
      <c r="KQ59" s="6"/>
      <c r="KR59" s="6"/>
      <c r="KS59" s="6"/>
      <c r="KT59" s="6"/>
      <c r="KU59" s="6"/>
      <c r="KW59" s="5">
        <v>1</v>
      </c>
      <c r="KX59" s="5">
        <v>1</v>
      </c>
      <c r="KY59" s="5"/>
      <c r="KZ59" s="5"/>
      <c r="LA59" s="5"/>
      <c r="LB59" s="5"/>
      <c r="LC59" s="5"/>
      <c r="LD59" s="5"/>
      <c r="LE59" s="5"/>
      <c r="LF59" s="5">
        <f>SUM(KW59:LE59)</f>
        <v>2</v>
      </c>
      <c r="LG59" s="6">
        <v>10</v>
      </c>
      <c r="LH59" s="6"/>
      <c r="LI59" s="21">
        <v>85</v>
      </c>
      <c r="LJ59" s="48">
        <v>2.5</v>
      </c>
      <c r="LK59" s="16">
        <v>53</v>
      </c>
      <c r="LL59" s="6">
        <v>51</v>
      </c>
      <c r="LM59" s="6">
        <v>69</v>
      </c>
      <c r="LN59" s="6"/>
      <c r="LO59" s="6"/>
      <c r="LP59" s="6"/>
      <c r="LQ59" s="6"/>
      <c r="LS59" s="6"/>
      <c r="LT59" s="6"/>
      <c r="LU59" s="6"/>
      <c r="LV59" s="6"/>
      <c r="LW59" s="6"/>
      <c r="LX59" s="6"/>
      <c r="LY59" s="6"/>
      <c r="LZ59" s="6"/>
      <c r="MB59" s="6"/>
      <c r="MC59" s="6"/>
      <c r="MD59" s="6"/>
      <c r="ME59" s="6"/>
      <c r="MF59" s="6"/>
      <c r="MG59" s="6"/>
      <c r="MH59" s="6"/>
      <c r="MI59" s="6"/>
      <c r="MJ59" s="6"/>
      <c r="MK59" s="6"/>
      <c r="ML59" s="6"/>
      <c r="MM59" s="6"/>
      <c r="MN59" s="6"/>
      <c r="MO59" s="6"/>
      <c r="MP59" s="6"/>
    </row>
    <row r="60" spans="1:355" ht="15" customHeight="1">
      <c r="A60" s="17">
        <v>2015</v>
      </c>
      <c r="B60" s="16" t="s">
        <v>1738</v>
      </c>
      <c r="C60" s="16" t="s">
        <v>2594</v>
      </c>
      <c r="D60" s="16" t="s">
        <v>1538</v>
      </c>
      <c r="E60" s="1" t="s">
        <v>1534</v>
      </c>
      <c r="F60" s="1" t="s">
        <v>1535</v>
      </c>
      <c r="G60" s="1" t="s">
        <v>40</v>
      </c>
      <c r="H60" s="4" t="s">
        <v>1536</v>
      </c>
      <c r="I60" s="18" t="s">
        <v>1488</v>
      </c>
      <c r="J60" s="16" t="s">
        <v>1533</v>
      </c>
      <c r="K60" s="6" t="s">
        <v>1337</v>
      </c>
      <c r="L60" s="16" t="s">
        <v>1537</v>
      </c>
      <c r="M60" s="16"/>
      <c r="N60" s="16"/>
      <c r="O60" s="16" t="s">
        <v>847</v>
      </c>
      <c r="P60" s="6" t="s">
        <v>1988</v>
      </c>
      <c r="R60" s="17" t="s">
        <v>1810</v>
      </c>
      <c r="S60" s="17">
        <v>27</v>
      </c>
      <c r="T60" s="17"/>
      <c r="U60" s="17" t="s">
        <v>1276</v>
      </c>
      <c r="V60" s="17">
        <v>2</v>
      </c>
      <c r="W60" s="34" t="s">
        <v>1925</v>
      </c>
      <c r="X60" s="34"/>
      <c r="Y60" s="57" t="s">
        <v>2772</v>
      </c>
      <c r="Z60" s="17">
        <v>1</v>
      </c>
      <c r="AA60" s="16"/>
      <c r="AB60" s="16"/>
      <c r="AC60" s="47" t="s">
        <v>999</v>
      </c>
      <c r="AD60" s="47" t="s">
        <v>999</v>
      </c>
      <c r="AE60" s="16" t="s">
        <v>1539</v>
      </c>
      <c r="AF60" s="6" t="s">
        <v>2833</v>
      </c>
      <c r="AG60" s="16" t="s">
        <v>1541</v>
      </c>
      <c r="AH60" s="16"/>
      <c r="AI60" s="16"/>
      <c r="AJ60" s="16"/>
      <c r="AK60" s="16"/>
      <c r="AL60" s="16"/>
      <c r="AM60" s="16"/>
      <c r="AN60" s="16"/>
      <c r="AO60" s="16"/>
      <c r="AP60" s="16"/>
      <c r="AQ60" s="16"/>
      <c r="AR60" s="16"/>
      <c r="AS60" s="16"/>
      <c r="AT60" s="16"/>
      <c r="AU60" s="16">
        <f>SUM(AH60:AT60)</f>
        <v>0</v>
      </c>
      <c r="AV60" s="16"/>
      <c r="AW60" s="16"/>
      <c r="AX60" s="16"/>
      <c r="AY60" s="16"/>
      <c r="AZ60" s="16"/>
      <c r="BA60" s="16"/>
      <c r="BB60" s="16"/>
      <c r="BC60" s="16"/>
      <c r="BD60" s="16"/>
      <c r="BE60" s="16"/>
      <c r="BF60" s="16">
        <v>1</v>
      </c>
      <c r="BG60" s="16"/>
      <c r="BH60" s="16"/>
      <c r="BI60" s="16"/>
      <c r="BJ60" s="16"/>
      <c r="BK60" s="16"/>
      <c r="BL60" s="16"/>
      <c r="BM60" s="16"/>
      <c r="BN60" s="16"/>
      <c r="BO60" s="16"/>
      <c r="BP60" s="16"/>
      <c r="BQ60" s="16"/>
      <c r="CL60" s="16" t="s">
        <v>2466</v>
      </c>
      <c r="CN60" s="16"/>
      <c r="CP60" s="16"/>
      <c r="CQ60" s="6" t="s">
        <v>2818</v>
      </c>
      <c r="CR60" s="16" t="s">
        <v>2690</v>
      </c>
      <c r="CS60" s="16"/>
      <c r="CT60" s="16"/>
      <c r="CU60" s="16"/>
      <c r="CV60" s="16"/>
      <c r="CX60" s="16"/>
      <c r="CY60" s="16"/>
      <c r="CZ60" s="16"/>
      <c r="DA60" s="17"/>
      <c r="DB60" s="16"/>
      <c r="DC60" s="16"/>
      <c r="DD60" s="16"/>
      <c r="DE60" s="16"/>
      <c r="DF60" s="16">
        <v>1</v>
      </c>
      <c r="DG60" s="16"/>
      <c r="DH60" s="16"/>
      <c r="DI60" s="16">
        <v>1</v>
      </c>
      <c r="DJ60" s="16"/>
      <c r="DK60" s="16"/>
      <c r="DL60" s="16"/>
      <c r="DM60" s="16"/>
      <c r="DN60" s="16"/>
      <c r="DO60" s="16"/>
      <c r="DP60" s="16"/>
      <c r="DQ60" s="16"/>
      <c r="DR60" s="16"/>
      <c r="DS60" s="16"/>
      <c r="DT60" s="16"/>
      <c r="DU60" s="16"/>
      <c r="DV60" s="16"/>
      <c r="DW60" s="16"/>
      <c r="DX60" s="16"/>
      <c r="DY60" s="16"/>
      <c r="DZ60" s="16"/>
      <c r="EA60" s="18" t="s">
        <v>1540</v>
      </c>
      <c r="EB60" s="16"/>
      <c r="EC60" s="16"/>
      <c r="ED60" s="16"/>
      <c r="EE60" s="16"/>
      <c r="EF60" s="16"/>
      <c r="EG60" s="16"/>
      <c r="ER60" s="16"/>
      <c r="EU60" s="6">
        <v>0</v>
      </c>
      <c r="EV60" s="16" t="s">
        <v>1981</v>
      </c>
      <c r="EW60" s="16">
        <v>1</v>
      </c>
      <c r="EX60" s="16"/>
      <c r="EY60" s="16"/>
      <c r="EZ60" s="16"/>
      <c r="FA60" s="16"/>
      <c r="FB60" s="16"/>
      <c r="FC60" s="16"/>
      <c r="FD60" s="16"/>
      <c r="FE60" s="16"/>
      <c r="FF60" s="16"/>
      <c r="FG60" s="16"/>
      <c r="FI60" s="16"/>
      <c r="FJ60" s="16" t="s">
        <v>2083</v>
      </c>
      <c r="FX60" s="16"/>
      <c r="HF60" s="16"/>
      <c r="HG60" s="16"/>
      <c r="HH60" s="16"/>
      <c r="HI60" s="16"/>
      <c r="HJ60" s="16"/>
      <c r="HK60" s="16"/>
      <c r="HL60" s="16"/>
      <c r="HM60" s="16"/>
      <c r="HN60" s="16"/>
      <c r="JR60" s="16"/>
      <c r="KV60" s="16"/>
      <c r="KW60" s="5"/>
      <c r="KX60" s="5"/>
      <c r="KY60" s="5"/>
      <c r="KZ60" s="5">
        <v>1</v>
      </c>
      <c r="LA60" s="5"/>
      <c r="LB60" s="5"/>
      <c r="LC60" s="5"/>
      <c r="LD60" s="5"/>
      <c r="LE60" s="5"/>
      <c r="LF60" s="5">
        <f>SUM(KW60:LE60)</f>
        <v>1</v>
      </c>
      <c r="LG60" s="16">
        <v>189</v>
      </c>
      <c r="LH60" s="16"/>
      <c r="LI60" s="21">
        <v>158</v>
      </c>
      <c r="LJ60" s="48">
        <v>47.25</v>
      </c>
      <c r="LK60" s="16">
        <v>54</v>
      </c>
      <c r="LL60" s="6">
        <v>169</v>
      </c>
      <c r="LM60" s="16">
        <v>209</v>
      </c>
      <c r="LP60" s="16"/>
      <c r="LQ60" s="16"/>
      <c r="LR60" s="16"/>
      <c r="MA60" s="16"/>
      <c r="ML60" s="16"/>
      <c r="MM60" s="16"/>
      <c r="MN60" s="16"/>
      <c r="MQ60" s="16"/>
    </row>
    <row r="61" spans="1:355" ht="15" customHeight="1">
      <c r="A61" s="5">
        <v>2015</v>
      </c>
      <c r="B61" s="6" t="s">
        <v>290</v>
      </c>
      <c r="C61" s="6" t="s">
        <v>2564</v>
      </c>
      <c r="D61" s="6" t="s">
        <v>291</v>
      </c>
      <c r="E61" s="1" t="s">
        <v>147</v>
      </c>
      <c r="F61" s="1" t="s">
        <v>292</v>
      </c>
      <c r="G61" s="3" t="s">
        <v>78</v>
      </c>
      <c r="H61" s="4" t="s">
        <v>293</v>
      </c>
      <c r="I61" s="7">
        <v>42248</v>
      </c>
      <c r="J61" s="6" t="s">
        <v>977</v>
      </c>
      <c r="K61" s="6" t="s">
        <v>0</v>
      </c>
      <c r="L61" s="6" t="s">
        <v>294</v>
      </c>
      <c r="M61" s="6" t="s">
        <v>295</v>
      </c>
      <c r="O61" s="6" t="s">
        <v>881</v>
      </c>
      <c r="P61" s="6" t="s">
        <v>797</v>
      </c>
      <c r="Q61" s="6">
        <v>1</v>
      </c>
      <c r="R61" s="5" t="s">
        <v>975</v>
      </c>
      <c r="S61" s="5">
        <v>162</v>
      </c>
      <c r="T61" s="5"/>
      <c r="U61" s="5" t="s">
        <v>866</v>
      </c>
      <c r="V61" s="5">
        <v>9</v>
      </c>
      <c r="W61" s="35" t="s">
        <v>2789</v>
      </c>
      <c r="X61" s="35" t="s">
        <v>2019</v>
      </c>
      <c r="Y61" s="5">
        <v>1</v>
      </c>
      <c r="Z61" s="5">
        <v>1</v>
      </c>
      <c r="AC61" s="46">
        <v>1</v>
      </c>
      <c r="AD61" s="46" t="s">
        <v>2344</v>
      </c>
      <c r="AE61" s="6" t="s">
        <v>3337</v>
      </c>
      <c r="AF61" s="6" t="s">
        <v>2833</v>
      </c>
      <c r="AG61" s="6" t="s">
        <v>976</v>
      </c>
      <c r="AJ61" s="16">
        <v>1</v>
      </c>
      <c r="AU61" s="16">
        <f>SUM(AH61:AT61)</f>
        <v>1</v>
      </c>
      <c r="AV61" s="16">
        <v>1</v>
      </c>
      <c r="AW61" s="6" t="s">
        <v>1812</v>
      </c>
      <c r="AX61" s="16"/>
      <c r="AY61" s="16"/>
      <c r="AZ61" s="16"/>
      <c r="BA61" s="16"/>
      <c r="BB61" s="16"/>
      <c r="BC61" s="16"/>
      <c r="BD61" s="16"/>
      <c r="BE61" s="16"/>
      <c r="BF61" s="16"/>
      <c r="BG61" s="16"/>
      <c r="BH61" s="16"/>
      <c r="BI61" s="16"/>
      <c r="BJ61" s="16"/>
      <c r="BK61" s="16"/>
      <c r="BL61" s="16"/>
      <c r="BM61" s="16"/>
      <c r="BN61" s="16"/>
      <c r="BO61" s="16"/>
      <c r="BP61" s="16"/>
      <c r="BQ61" s="16"/>
      <c r="BR61" s="6">
        <v>1</v>
      </c>
      <c r="BU61" s="6">
        <v>1</v>
      </c>
      <c r="CK61" s="6">
        <f>SUM(BS61:CJ61)</f>
        <v>1</v>
      </c>
      <c r="CL61" s="6" t="s">
        <v>1903</v>
      </c>
      <c r="CM61" s="6">
        <v>1</v>
      </c>
      <c r="CN61" s="6" t="s">
        <v>2282</v>
      </c>
      <c r="CO61" s="6">
        <v>1</v>
      </c>
      <c r="CP61" s="6">
        <v>1</v>
      </c>
      <c r="CQ61" s="6" t="s">
        <v>2818</v>
      </c>
      <c r="CR61" s="6" t="s">
        <v>2685</v>
      </c>
      <c r="CS61" s="6">
        <v>1</v>
      </c>
      <c r="CV61" s="6">
        <v>1</v>
      </c>
      <c r="CW61" s="6">
        <v>1</v>
      </c>
      <c r="CZ61" s="14"/>
      <c r="DA61" s="11"/>
      <c r="EA61" s="6" t="s">
        <v>3246</v>
      </c>
      <c r="EG61" s="6">
        <v>1</v>
      </c>
      <c r="EH61" s="16"/>
      <c r="EI61" s="16"/>
      <c r="EJ61" s="16"/>
      <c r="EK61" s="16"/>
      <c r="EL61" s="16"/>
      <c r="EM61" s="16">
        <v>1</v>
      </c>
      <c r="EN61" s="16"/>
      <c r="EO61" s="16"/>
      <c r="EP61" s="16">
        <v>1</v>
      </c>
      <c r="EQ61" s="16"/>
      <c r="ES61" s="16"/>
      <c r="ET61" s="16"/>
      <c r="EU61" s="6">
        <v>3</v>
      </c>
      <c r="EV61" s="6" t="s">
        <v>3442</v>
      </c>
      <c r="EW61" s="6"/>
      <c r="EX61" s="6"/>
      <c r="EY61" s="6"/>
      <c r="EZ61" s="6"/>
      <c r="FA61" s="6"/>
      <c r="FB61" s="6"/>
      <c r="FE61" s="6">
        <v>1</v>
      </c>
      <c r="FH61" s="16" t="s">
        <v>1816</v>
      </c>
      <c r="FI61" s="14" t="s">
        <v>1816</v>
      </c>
      <c r="FJ61" s="6" t="s">
        <v>2084</v>
      </c>
      <c r="FK61" s="30">
        <v>1</v>
      </c>
      <c r="FL61" s="30">
        <v>1</v>
      </c>
      <c r="FM61" s="30"/>
      <c r="FN61" s="30">
        <v>1</v>
      </c>
      <c r="FO61" s="30"/>
      <c r="FP61" s="30"/>
      <c r="FQ61" s="30"/>
      <c r="FR61" s="30"/>
      <c r="FS61" s="30"/>
      <c r="FT61" s="30"/>
      <c r="FU61" s="30"/>
      <c r="FV61" s="30"/>
      <c r="FW61" s="30"/>
      <c r="FX61" s="30"/>
      <c r="FY61" s="30"/>
      <c r="FZ61" s="30"/>
      <c r="GA61" s="30"/>
      <c r="GB61" s="31"/>
      <c r="GC61" s="30">
        <v>1</v>
      </c>
      <c r="GD61" s="30"/>
      <c r="GE61" s="30"/>
      <c r="GF61" s="30"/>
      <c r="GG61" s="30"/>
      <c r="GH61" s="30">
        <v>1</v>
      </c>
      <c r="GI61" s="30"/>
      <c r="GJ61" s="30"/>
      <c r="GK61" s="30"/>
      <c r="GL61" s="30"/>
      <c r="GM61" s="30"/>
      <c r="GN61" s="30"/>
      <c r="GO61" s="30"/>
      <c r="GP61" s="30"/>
      <c r="GQ61" s="31"/>
      <c r="GR61" s="31"/>
      <c r="GS61" s="31"/>
      <c r="GT61" s="31"/>
      <c r="GU61" s="31"/>
      <c r="GV61" s="31"/>
      <c r="GW61" s="31"/>
      <c r="GX61" s="31"/>
      <c r="GY61" s="31"/>
      <c r="GZ61" s="31"/>
      <c r="HA61" s="31">
        <v>1</v>
      </c>
      <c r="HB61" s="31">
        <v>1</v>
      </c>
      <c r="HC61" s="31"/>
      <c r="HD61" s="6">
        <f>SUM(GU61:HC61)</f>
        <v>2</v>
      </c>
      <c r="HE61" s="30"/>
      <c r="HF61" s="30"/>
      <c r="HG61" s="30"/>
      <c r="HH61" s="30"/>
      <c r="HI61" s="30"/>
      <c r="HJ61" s="30"/>
      <c r="HK61" s="30"/>
      <c r="HL61" s="30"/>
      <c r="HM61" s="30"/>
      <c r="HN61" s="30"/>
      <c r="HO61" s="30"/>
      <c r="HP61" s="30"/>
      <c r="HQ61" s="30"/>
      <c r="HR61" s="30"/>
      <c r="HS61" s="30"/>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c r="IW61" s="31"/>
      <c r="IX61" s="31"/>
      <c r="IY61" s="31"/>
      <c r="IZ61" s="31"/>
      <c r="JA61" s="31"/>
      <c r="JB61" s="31"/>
      <c r="JC61" s="31"/>
      <c r="JD61" s="31"/>
      <c r="JE61" s="30"/>
      <c r="JF61" s="30"/>
      <c r="JG61" s="30"/>
      <c r="JH61" s="31"/>
      <c r="JI61" s="30"/>
      <c r="JJ61" s="31"/>
      <c r="JK61" s="31"/>
      <c r="JL61" s="30"/>
      <c r="JM61" s="30"/>
      <c r="JN61" s="31"/>
      <c r="JO61" s="31"/>
      <c r="JP61" s="31"/>
      <c r="JQ61" s="31"/>
      <c r="JR61" s="30"/>
      <c r="JS61" s="30"/>
      <c r="JT61" s="30"/>
      <c r="JU61" s="30"/>
      <c r="JV61" s="31"/>
      <c r="JW61" s="31"/>
      <c r="JX61" s="31"/>
      <c r="JY61" s="30"/>
      <c r="JZ61" s="30"/>
      <c r="KA61" s="30"/>
      <c r="KB61" s="30"/>
      <c r="KC61" s="31"/>
      <c r="KD61" s="30"/>
      <c r="KE61" s="30"/>
      <c r="KF61" s="30"/>
      <c r="KG61" s="30"/>
      <c r="KH61" s="30"/>
      <c r="KI61" s="30"/>
      <c r="KJ61" s="30"/>
      <c r="KK61" s="30"/>
      <c r="KL61" s="30"/>
      <c r="KM61" s="30"/>
      <c r="KN61" s="30"/>
      <c r="KO61" s="30"/>
      <c r="KP61" s="30"/>
      <c r="KQ61" s="30"/>
      <c r="KR61" s="30"/>
      <c r="KS61" s="30"/>
      <c r="KT61" s="30"/>
      <c r="KU61" s="30"/>
      <c r="KV61" s="16">
        <f>SUM(FK61:KU61)</f>
        <v>9</v>
      </c>
      <c r="KW61" s="17">
        <v>1</v>
      </c>
      <c r="KX61" s="17"/>
      <c r="KY61" s="17"/>
      <c r="KZ61" s="17"/>
      <c r="LA61" s="17"/>
      <c r="LB61" s="17"/>
      <c r="LC61" s="17"/>
      <c r="LD61" s="17"/>
      <c r="LE61" s="17"/>
      <c r="LF61" s="5">
        <f>SUM(KW61:LE61)</f>
        <v>1</v>
      </c>
      <c r="LG61" s="6">
        <v>59</v>
      </c>
      <c r="LI61" s="23">
        <v>45</v>
      </c>
      <c r="LJ61" s="48">
        <v>14.75</v>
      </c>
      <c r="LK61" s="16">
        <v>55</v>
      </c>
      <c r="LL61" s="6">
        <v>44</v>
      </c>
      <c r="LM61" s="6">
        <v>62</v>
      </c>
      <c r="LX61" s="16"/>
      <c r="LY61" s="16"/>
      <c r="LZ61" s="16"/>
      <c r="MA61" s="16"/>
      <c r="MK61" s="16"/>
      <c r="MQ61" s="16"/>
    </row>
    <row r="62" spans="1:355" s="16" customFormat="1" ht="15" customHeight="1">
      <c r="A62" s="5">
        <v>2015</v>
      </c>
      <c r="B62" s="6" t="s">
        <v>296</v>
      </c>
      <c r="C62" s="6" t="s">
        <v>2590</v>
      </c>
      <c r="D62" s="6" t="s">
        <v>297</v>
      </c>
      <c r="E62" s="1" t="s">
        <v>298</v>
      </c>
      <c r="F62" s="1" t="s">
        <v>299</v>
      </c>
      <c r="G62" s="3" t="s">
        <v>300</v>
      </c>
      <c r="H62" s="4" t="s">
        <v>301</v>
      </c>
      <c r="I62" s="7">
        <v>42217</v>
      </c>
      <c r="J62" s="6" t="s">
        <v>983</v>
      </c>
      <c r="K62" s="6" t="s">
        <v>0</v>
      </c>
      <c r="L62" s="6" t="s">
        <v>302</v>
      </c>
      <c r="M62" s="6" t="s">
        <v>303</v>
      </c>
      <c r="N62" s="6">
        <v>26177800</v>
      </c>
      <c r="O62" s="6" t="s">
        <v>973</v>
      </c>
      <c r="P62" s="6" t="s">
        <v>797</v>
      </c>
      <c r="Q62" s="6">
        <v>1</v>
      </c>
      <c r="R62" s="5" t="s">
        <v>979</v>
      </c>
      <c r="S62" s="5">
        <v>43</v>
      </c>
      <c r="T62" s="5"/>
      <c r="U62" s="5" t="s">
        <v>799</v>
      </c>
      <c r="V62" s="5">
        <v>22</v>
      </c>
      <c r="W62" s="35" t="s">
        <v>982</v>
      </c>
      <c r="X62" s="35" t="s">
        <v>981</v>
      </c>
      <c r="Y62" s="5" t="s">
        <v>1152</v>
      </c>
      <c r="Z62" s="5" t="s">
        <v>1152</v>
      </c>
      <c r="AA62" s="6"/>
      <c r="AB62" s="6"/>
      <c r="AC62" s="47" t="s">
        <v>999</v>
      </c>
      <c r="AD62" s="47" t="s">
        <v>999</v>
      </c>
      <c r="AE62" s="6" t="s">
        <v>3323</v>
      </c>
      <c r="AF62" s="6" t="s">
        <v>2833</v>
      </c>
      <c r="AG62" s="6" t="s">
        <v>980</v>
      </c>
      <c r="AH62" s="6"/>
      <c r="AI62" s="6"/>
      <c r="AJ62" s="16">
        <v>1</v>
      </c>
      <c r="AK62" s="6"/>
      <c r="AL62" s="6"/>
      <c r="AM62" s="6">
        <v>1</v>
      </c>
      <c r="AN62" s="6"/>
      <c r="AO62" s="6"/>
      <c r="AP62" s="6"/>
      <c r="AQ62" s="6"/>
      <c r="AR62" s="6"/>
      <c r="AS62" s="6"/>
      <c r="AT62" s="6"/>
      <c r="AU62" s="16">
        <f>SUM(AH62:AT62)</f>
        <v>2</v>
      </c>
      <c r="AV62" s="16">
        <v>1</v>
      </c>
      <c r="AW62" s="6" t="s">
        <v>3392</v>
      </c>
      <c r="BR62" s="6">
        <v>1</v>
      </c>
      <c r="BS62" s="6"/>
      <c r="BT62" s="6"/>
      <c r="BU62" s="6"/>
      <c r="BV62" s="6"/>
      <c r="BW62" s="6"/>
      <c r="BX62" s="6"/>
      <c r="BY62" s="6"/>
      <c r="BZ62" s="6"/>
      <c r="CA62" s="6"/>
      <c r="CB62" s="6">
        <v>1</v>
      </c>
      <c r="CC62" s="6"/>
      <c r="CD62" s="6"/>
      <c r="CE62" s="6"/>
      <c r="CF62" s="6"/>
      <c r="CG62" s="6"/>
      <c r="CH62" s="6"/>
      <c r="CI62" s="6"/>
      <c r="CJ62" s="6"/>
      <c r="CK62" s="6">
        <f>SUM(BS62:CJ62)</f>
        <v>1</v>
      </c>
      <c r="CL62" s="6" t="s">
        <v>1875</v>
      </c>
      <c r="CM62" s="6"/>
      <c r="CN62" s="6"/>
      <c r="CO62" s="6"/>
      <c r="CQ62" s="16" t="s">
        <v>2816</v>
      </c>
      <c r="CR62" s="6" t="s">
        <v>2716</v>
      </c>
      <c r="CS62" s="6">
        <v>1</v>
      </c>
      <c r="CT62" s="6"/>
      <c r="CU62" s="6"/>
      <c r="CV62" s="6">
        <v>1</v>
      </c>
      <c r="CW62" s="6">
        <v>1</v>
      </c>
      <c r="CX62" s="6"/>
      <c r="CY62" s="6"/>
      <c r="CZ62" s="6"/>
      <c r="DA62" s="5"/>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t="s">
        <v>978</v>
      </c>
      <c r="EB62" s="6">
        <v>1</v>
      </c>
      <c r="EC62" s="6"/>
      <c r="ED62" s="6"/>
      <c r="EE62" s="6"/>
      <c r="EF62" s="6"/>
      <c r="EG62" s="6"/>
      <c r="ER62" s="6"/>
      <c r="EU62" s="6">
        <v>1</v>
      </c>
      <c r="EV62" s="16" t="s">
        <v>3417</v>
      </c>
      <c r="EW62" s="6"/>
      <c r="EX62" s="6"/>
      <c r="EY62" s="6"/>
      <c r="EZ62" s="6"/>
      <c r="FA62" s="6"/>
      <c r="FB62" s="6"/>
      <c r="FC62" s="6"/>
      <c r="FD62" s="6"/>
      <c r="FE62" s="6">
        <v>1</v>
      </c>
      <c r="FF62" s="6"/>
      <c r="FG62" s="6"/>
      <c r="FH62" s="6"/>
      <c r="FI62" s="6"/>
      <c r="FJ62" s="6"/>
      <c r="FK62" s="6"/>
      <c r="FL62" s="6"/>
      <c r="FM62" s="6"/>
      <c r="FN62" s="6"/>
      <c r="FO62" s="6"/>
      <c r="FP62" s="6"/>
      <c r="FQ62" s="6"/>
      <c r="FR62" s="6"/>
      <c r="FS62" s="6"/>
      <c r="FT62" s="6"/>
      <c r="FU62" s="6"/>
      <c r="FV62" s="6"/>
      <c r="FW62" s="6"/>
      <c r="FX62" s="6"/>
      <c r="FY62" s="6"/>
      <c r="FZ62" s="6"/>
      <c r="GA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JE62" s="6"/>
      <c r="JF62" s="6"/>
      <c r="JG62" s="6"/>
      <c r="JL62" s="6"/>
      <c r="JM62" s="6"/>
      <c r="JR62" s="6"/>
      <c r="KC62" s="6"/>
      <c r="KG62" s="6"/>
      <c r="KH62" s="6"/>
      <c r="KW62" s="5"/>
      <c r="KX62" s="5">
        <v>1</v>
      </c>
      <c r="KY62" s="5"/>
      <c r="KZ62" s="5"/>
      <c r="LA62" s="5"/>
      <c r="LB62" s="5"/>
      <c r="LC62" s="5"/>
      <c r="LD62" s="5"/>
      <c r="LE62" s="5"/>
      <c r="LF62" s="5">
        <f>SUM(KW62:LE62)</f>
        <v>1</v>
      </c>
      <c r="LG62" s="6">
        <v>31</v>
      </c>
      <c r="LH62" s="6"/>
      <c r="LI62" s="21">
        <v>91</v>
      </c>
      <c r="LJ62" s="48">
        <v>7.75</v>
      </c>
      <c r="LK62" s="16">
        <v>56</v>
      </c>
      <c r="LL62" s="6">
        <v>45</v>
      </c>
      <c r="LM62" s="6">
        <v>63</v>
      </c>
      <c r="LN62" s="6"/>
      <c r="LO62" s="6"/>
      <c r="LP62" s="6"/>
      <c r="LQ62" s="6"/>
      <c r="LS62" s="6"/>
      <c r="LT62" s="6"/>
      <c r="LU62" s="6"/>
      <c r="LV62" s="6"/>
      <c r="LW62" s="6"/>
      <c r="LX62" s="6"/>
      <c r="LY62" s="6"/>
      <c r="LZ62" s="6"/>
      <c r="MB62" s="6"/>
      <c r="MC62" s="6"/>
      <c r="MD62" s="6"/>
      <c r="MJ62" s="6"/>
      <c r="ML62" s="6"/>
      <c r="MM62" s="6"/>
      <c r="MN62" s="6"/>
      <c r="MO62" s="6"/>
      <c r="MP62" s="6"/>
      <c r="MQ62" s="6"/>
    </row>
    <row r="63" spans="1:355" ht="15" customHeight="1">
      <c r="A63" s="5">
        <v>2015</v>
      </c>
      <c r="B63" s="6" t="s">
        <v>336</v>
      </c>
      <c r="C63" s="6" t="s">
        <v>2636</v>
      </c>
      <c r="D63" s="6" t="s">
        <v>337</v>
      </c>
      <c r="E63" s="1" t="s">
        <v>3</v>
      </c>
      <c r="F63" s="1" t="s">
        <v>338</v>
      </c>
      <c r="G63" s="3"/>
      <c r="H63" s="4" t="s">
        <v>339</v>
      </c>
      <c r="I63" s="7">
        <v>42064</v>
      </c>
      <c r="J63" s="6" t="s">
        <v>1007</v>
      </c>
      <c r="K63" s="6" t="s">
        <v>0</v>
      </c>
      <c r="L63" s="6" t="s">
        <v>340</v>
      </c>
      <c r="M63" s="6" t="s">
        <v>341</v>
      </c>
      <c r="O63" s="6" t="s">
        <v>881</v>
      </c>
      <c r="P63" s="6" t="s">
        <v>797</v>
      </c>
      <c r="Q63" s="6">
        <v>1</v>
      </c>
      <c r="R63" s="5" t="s">
        <v>1009</v>
      </c>
      <c r="S63" s="5">
        <v>53</v>
      </c>
      <c r="T63" s="5"/>
      <c r="U63" s="5" t="s">
        <v>1010</v>
      </c>
      <c r="V63" s="5">
        <v>5</v>
      </c>
      <c r="W63" s="39" t="s">
        <v>2898</v>
      </c>
      <c r="X63" s="35"/>
      <c r="Y63" s="18" t="s">
        <v>2744</v>
      </c>
      <c r="Z63" s="18" t="s">
        <v>2744</v>
      </c>
      <c r="AC63" s="47" t="s">
        <v>999</v>
      </c>
      <c r="AD63" s="47" t="s">
        <v>999</v>
      </c>
      <c r="AE63" s="6" t="s">
        <v>939</v>
      </c>
      <c r="AF63" s="16" t="s">
        <v>2835</v>
      </c>
      <c r="AG63" s="6" t="s">
        <v>809</v>
      </c>
      <c r="AU63" s="16">
        <f>SUM(AH63:AT63)</f>
        <v>0</v>
      </c>
      <c r="AV63" s="16"/>
      <c r="AX63" s="16"/>
      <c r="AY63" s="16"/>
      <c r="AZ63" s="16"/>
      <c r="BA63" s="16"/>
      <c r="BB63" s="16"/>
      <c r="BC63" s="16"/>
      <c r="BD63" s="16"/>
      <c r="BE63" s="16"/>
      <c r="BF63" s="16"/>
      <c r="BG63" s="16"/>
      <c r="BH63" s="16"/>
      <c r="BI63" s="16"/>
      <c r="BJ63" s="16"/>
      <c r="BK63" s="16"/>
      <c r="BL63" s="16"/>
      <c r="BM63" s="16"/>
      <c r="BN63" s="16">
        <v>1</v>
      </c>
      <c r="BO63" s="16"/>
      <c r="BP63" s="16"/>
      <c r="BQ63" s="16"/>
      <c r="CL63" s="6" t="s">
        <v>1008</v>
      </c>
      <c r="CP63" s="16"/>
      <c r="CQ63" s="16" t="s">
        <v>2817</v>
      </c>
      <c r="CR63" s="6" t="s">
        <v>2729</v>
      </c>
      <c r="CV63" s="6">
        <v>1</v>
      </c>
      <c r="DA63" s="5"/>
      <c r="EA63" s="6" t="s">
        <v>954</v>
      </c>
      <c r="EB63" s="6">
        <v>1</v>
      </c>
      <c r="EU63" s="6">
        <v>1</v>
      </c>
      <c r="EV63" s="6" t="s">
        <v>3411</v>
      </c>
      <c r="EW63" s="6"/>
      <c r="EX63" s="6"/>
      <c r="EY63" s="6"/>
      <c r="EZ63" s="6"/>
      <c r="FA63" s="6"/>
      <c r="FB63" s="6"/>
      <c r="FE63" s="6">
        <v>1</v>
      </c>
      <c r="FJ63" s="6"/>
      <c r="GB63" s="16"/>
      <c r="GC63" s="29"/>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H63" s="16"/>
      <c r="JI63" s="16"/>
      <c r="JJ63" s="16"/>
      <c r="JK63" s="16"/>
      <c r="JN63" s="16"/>
      <c r="JO63" s="16"/>
      <c r="JP63" s="16"/>
      <c r="JQ63" s="16"/>
      <c r="JS63" s="16"/>
      <c r="JU63" s="16"/>
      <c r="JV63" s="16"/>
      <c r="JW63" s="16"/>
      <c r="JX63" s="16"/>
      <c r="JY63" s="16"/>
      <c r="JZ63" s="16"/>
      <c r="KA63" s="16"/>
      <c r="KB63" s="16"/>
      <c r="KC63" s="16"/>
      <c r="KG63" s="16"/>
      <c r="KH63" s="16"/>
      <c r="KV63" s="16"/>
      <c r="KW63" s="17">
        <v>1</v>
      </c>
      <c r="KX63" s="17"/>
      <c r="KY63" s="17"/>
      <c r="KZ63" s="17">
        <v>1</v>
      </c>
      <c r="LA63" s="17"/>
      <c r="LB63" s="17"/>
      <c r="LC63" s="17"/>
      <c r="LD63" s="17"/>
      <c r="LE63" s="17"/>
      <c r="LF63" s="5">
        <f>SUM(KW63:LE63)</f>
        <v>2</v>
      </c>
      <c r="LG63" s="6">
        <v>8</v>
      </c>
      <c r="LI63" s="23">
        <v>140</v>
      </c>
      <c r="LJ63" s="48">
        <v>2</v>
      </c>
      <c r="LK63" s="16">
        <v>57</v>
      </c>
      <c r="LL63" s="6">
        <v>52</v>
      </c>
      <c r="LM63" s="6">
        <v>70</v>
      </c>
      <c r="LP63" s="16"/>
      <c r="LQ63" s="16"/>
      <c r="LR63" s="16"/>
      <c r="MA63" s="16"/>
      <c r="ME63" s="16"/>
      <c r="MF63" s="16"/>
      <c r="MG63" s="16"/>
      <c r="MH63" s="16"/>
      <c r="MI63" s="16"/>
      <c r="MJ63" s="16"/>
      <c r="MK63" s="16"/>
      <c r="MO63" s="16"/>
      <c r="MP63" s="16"/>
    </row>
    <row r="64" spans="1:355" ht="15" customHeight="1">
      <c r="A64" s="5">
        <v>2015</v>
      </c>
      <c r="B64" s="6" t="s">
        <v>269</v>
      </c>
      <c r="C64" s="6" t="s">
        <v>2678</v>
      </c>
      <c r="D64" s="6" t="s">
        <v>270</v>
      </c>
      <c r="E64" s="1" t="s">
        <v>271</v>
      </c>
      <c r="F64" s="1" t="s">
        <v>272</v>
      </c>
      <c r="G64" s="3"/>
      <c r="H64" s="4" t="s">
        <v>20</v>
      </c>
      <c r="I64" s="8" t="s">
        <v>274</v>
      </c>
      <c r="J64" s="6" t="s">
        <v>961</v>
      </c>
      <c r="K64" s="6" t="s">
        <v>0</v>
      </c>
      <c r="L64" s="6" t="s">
        <v>273</v>
      </c>
      <c r="M64" s="6" t="s">
        <v>275</v>
      </c>
      <c r="N64" s="6">
        <v>26450696</v>
      </c>
      <c r="O64" s="6" t="s">
        <v>963</v>
      </c>
      <c r="P64" s="6" t="s">
        <v>797</v>
      </c>
      <c r="Q64" s="6">
        <v>1</v>
      </c>
      <c r="R64" s="5" t="s">
        <v>947</v>
      </c>
      <c r="S64" s="5">
        <v>70</v>
      </c>
      <c r="T64" s="5"/>
      <c r="U64" s="5" t="s">
        <v>799</v>
      </c>
      <c r="V64" s="5">
        <v>24</v>
      </c>
      <c r="W64" s="35" t="s">
        <v>2755</v>
      </c>
      <c r="X64" s="35" t="s">
        <v>964</v>
      </c>
      <c r="Y64" s="5">
        <v>1</v>
      </c>
      <c r="Z64" s="5">
        <v>1</v>
      </c>
      <c r="AC64" s="47" t="s">
        <v>999</v>
      </c>
      <c r="AD64" s="47" t="s">
        <v>999</v>
      </c>
      <c r="AE64" s="6" t="s">
        <v>3306</v>
      </c>
      <c r="AF64" s="6" t="s">
        <v>2833</v>
      </c>
      <c r="AG64" s="6" t="s">
        <v>806</v>
      </c>
      <c r="AI64" s="6">
        <v>1</v>
      </c>
      <c r="AJ64" s="6">
        <v>1</v>
      </c>
      <c r="AL64" s="6">
        <v>1</v>
      </c>
      <c r="AU64" s="16">
        <f>SUM(AH64:AT64)</f>
        <v>3</v>
      </c>
      <c r="AV64" s="16">
        <v>1</v>
      </c>
      <c r="AW64" s="6" t="s">
        <v>1812</v>
      </c>
      <c r="AX64" s="16"/>
      <c r="AY64" s="16"/>
      <c r="AZ64" s="16"/>
      <c r="BA64" s="16"/>
      <c r="BB64" s="16"/>
      <c r="BC64" s="16"/>
      <c r="BD64" s="16"/>
      <c r="BE64" s="16"/>
      <c r="BF64" s="16"/>
      <c r="BG64" s="16"/>
      <c r="BH64" s="16"/>
      <c r="BI64" s="16"/>
      <c r="BJ64" s="16"/>
      <c r="BK64" s="16"/>
      <c r="BL64" s="16"/>
      <c r="BM64" s="16"/>
      <c r="BN64" s="16"/>
      <c r="BO64" s="16"/>
      <c r="BP64" s="16"/>
      <c r="BQ64" s="16"/>
      <c r="BR64" s="6">
        <v>1</v>
      </c>
      <c r="BS64" s="6">
        <v>1</v>
      </c>
      <c r="CK64" s="6">
        <f>SUM(BS64:CJ64)</f>
        <v>1</v>
      </c>
      <c r="CL64" s="6" t="s">
        <v>1878</v>
      </c>
      <c r="CP64" s="16"/>
      <c r="CQ64" s="16" t="s">
        <v>2816</v>
      </c>
      <c r="CR64" s="6" t="s">
        <v>2715</v>
      </c>
      <c r="CS64" s="6">
        <v>1</v>
      </c>
      <c r="CV64" s="6">
        <v>1</v>
      </c>
      <c r="CW64" s="6">
        <v>1</v>
      </c>
      <c r="DA64" s="5"/>
      <c r="EA64" s="6" t="s">
        <v>962</v>
      </c>
      <c r="EB64" s="6">
        <v>1</v>
      </c>
      <c r="EU64" s="6">
        <v>1</v>
      </c>
      <c r="EV64" s="6" t="s">
        <v>3410</v>
      </c>
      <c r="EW64" s="6"/>
      <c r="EX64" s="6"/>
      <c r="EY64" s="6"/>
      <c r="EZ64" s="6"/>
      <c r="FA64" s="6"/>
      <c r="FB64" s="6"/>
      <c r="FE64" s="6">
        <v>1</v>
      </c>
      <c r="FJ64" s="6"/>
      <c r="FX64" s="16"/>
      <c r="GB64" s="16"/>
      <c r="HF64" s="16"/>
      <c r="HG64" s="16"/>
      <c r="HH64" s="16"/>
      <c r="HI64" s="16"/>
      <c r="HJ64" s="16"/>
      <c r="HK64" s="16"/>
      <c r="HL64" s="16"/>
      <c r="HM64" s="16"/>
      <c r="HN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H64" s="16"/>
      <c r="JJ64" s="16"/>
      <c r="JK64" s="16"/>
      <c r="JN64" s="16"/>
      <c r="JO64" s="16"/>
      <c r="JP64" s="16"/>
      <c r="JQ64" s="16"/>
      <c r="JT64" s="16"/>
      <c r="JV64" s="16"/>
      <c r="JW64" s="16"/>
      <c r="JX64" s="16"/>
      <c r="KD64" s="16"/>
      <c r="KE64" s="16"/>
      <c r="KF64" s="16"/>
      <c r="KI64" s="16"/>
      <c r="KJ64" s="16"/>
      <c r="KK64" s="16"/>
      <c r="KL64" s="16"/>
      <c r="KM64" s="16"/>
      <c r="KN64" s="16"/>
      <c r="KO64" s="16"/>
      <c r="KP64" s="16"/>
      <c r="KQ64" s="16"/>
      <c r="KR64" s="16"/>
      <c r="KS64" s="16"/>
      <c r="KT64" s="16"/>
      <c r="KU64" s="16"/>
      <c r="KV64" s="16"/>
      <c r="KW64" s="5"/>
      <c r="KX64" s="5">
        <v>1</v>
      </c>
      <c r="KY64" s="5"/>
      <c r="KZ64" s="5"/>
      <c r="LA64" s="5"/>
      <c r="LB64" s="5"/>
      <c r="LC64" s="5"/>
      <c r="LD64" s="5"/>
      <c r="LE64" s="5"/>
      <c r="LF64" s="5">
        <f>SUM(KW64:LE64)</f>
        <v>1</v>
      </c>
      <c r="LG64" s="6">
        <v>9</v>
      </c>
      <c r="LI64" s="21">
        <v>32</v>
      </c>
      <c r="LJ64" s="48">
        <v>2.25</v>
      </c>
      <c r="LK64" s="16">
        <v>58</v>
      </c>
      <c r="LL64" s="6">
        <v>41</v>
      </c>
      <c r="LM64" s="6">
        <v>59</v>
      </c>
      <c r="LR64" s="16"/>
      <c r="MJ64" s="16"/>
      <c r="MK64" s="16"/>
      <c r="MQ64" s="16"/>
    </row>
    <row r="65" spans="1:354" ht="15" customHeight="1">
      <c r="A65" s="5">
        <v>2015</v>
      </c>
      <c r="B65" s="6" t="s">
        <v>276</v>
      </c>
      <c r="C65" s="6" t="s">
        <v>2514</v>
      </c>
      <c r="D65" s="6" t="s">
        <v>277</v>
      </c>
      <c r="E65" s="1" t="s">
        <v>53</v>
      </c>
      <c r="F65" s="1" t="s">
        <v>278</v>
      </c>
      <c r="G65" s="3"/>
      <c r="H65" s="4" t="s">
        <v>279</v>
      </c>
      <c r="I65" s="7">
        <v>42278</v>
      </c>
      <c r="J65" s="6" t="s">
        <v>965</v>
      </c>
      <c r="K65" s="6" t="s">
        <v>0</v>
      </c>
      <c r="L65" s="6" t="s">
        <v>280</v>
      </c>
      <c r="M65" s="6" t="s">
        <v>281</v>
      </c>
      <c r="N65" s="6">
        <v>26356825</v>
      </c>
      <c r="O65" s="6" t="s">
        <v>968</v>
      </c>
      <c r="P65" s="6" t="s">
        <v>2015</v>
      </c>
      <c r="Q65" s="6">
        <v>1</v>
      </c>
      <c r="R65" s="5" t="s">
        <v>966</v>
      </c>
      <c r="S65" s="5">
        <v>67</v>
      </c>
      <c r="T65" s="24">
        <v>313555</v>
      </c>
      <c r="U65" s="5" t="s">
        <v>1014</v>
      </c>
      <c r="V65" s="5">
        <v>1</v>
      </c>
      <c r="W65" s="35" t="s">
        <v>970</v>
      </c>
      <c r="X65" s="39" t="s">
        <v>971</v>
      </c>
      <c r="Y65" s="57" t="s">
        <v>2772</v>
      </c>
      <c r="Z65" s="5">
        <v>1</v>
      </c>
      <c r="AC65" s="47" t="s">
        <v>999</v>
      </c>
      <c r="AD65" s="47" t="s">
        <v>999</v>
      </c>
      <c r="AE65" s="6" t="s">
        <v>967</v>
      </c>
      <c r="AF65" s="6" t="s">
        <v>2833</v>
      </c>
      <c r="AG65" s="6" t="s">
        <v>969</v>
      </c>
      <c r="AU65" s="16">
        <f>SUM(AH65:AT65)</f>
        <v>0</v>
      </c>
      <c r="AV65" s="16"/>
      <c r="AX65" s="16"/>
      <c r="AY65" s="16"/>
      <c r="AZ65" s="16"/>
      <c r="BA65" s="16"/>
      <c r="BB65" s="16"/>
      <c r="BC65" s="16"/>
      <c r="BD65" s="16"/>
      <c r="BE65" s="16"/>
      <c r="BF65" s="16"/>
      <c r="BG65" s="16"/>
      <c r="BH65" s="16"/>
      <c r="BI65" s="16"/>
      <c r="BJ65" s="16">
        <v>1</v>
      </c>
      <c r="BK65" s="16"/>
      <c r="BL65" s="16"/>
      <c r="BM65" s="16"/>
      <c r="BN65" s="16"/>
      <c r="BO65" s="16"/>
      <c r="BP65" s="16"/>
      <c r="BQ65" s="16"/>
      <c r="CL65" s="6" t="s">
        <v>2842</v>
      </c>
      <c r="CP65" s="16"/>
      <c r="CQ65" s="6" t="s">
        <v>2818</v>
      </c>
      <c r="CR65" s="6" t="s">
        <v>2698</v>
      </c>
      <c r="CZ65" s="16"/>
      <c r="DA65" s="17"/>
      <c r="EA65" s="6" t="s">
        <v>1838</v>
      </c>
      <c r="EB65" s="6">
        <v>1</v>
      </c>
      <c r="EE65" s="6">
        <v>1</v>
      </c>
      <c r="EU65" s="6">
        <v>2</v>
      </c>
      <c r="EV65" s="6" t="s">
        <v>1763</v>
      </c>
      <c r="EW65" s="6"/>
      <c r="EX65" s="6"/>
      <c r="EY65" s="6"/>
      <c r="EZ65" s="6"/>
      <c r="FA65" s="6"/>
      <c r="FB65" s="6"/>
      <c r="FC65" s="6">
        <v>1</v>
      </c>
      <c r="FI65" s="16"/>
      <c r="FJ65" s="6" t="s">
        <v>2085</v>
      </c>
      <c r="FX65" s="16"/>
      <c r="HF65" s="16"/>
      <c r="HG65" s="16"/>
      <c r="HH65" s="16"/>
      <c r="HI65" s="16"/>
      <c r="HJ65" s="16"/>
      <c r="HK65" s="16"/>
      <c r="HL65" s="16"/>
      <c r="HM65" s="16"/>
      <c r="HN65" s="16"/>
      <c r="JR65" s="16"/>
      <c r="KV65" s="16"/>
      <c r="KW65" s="5">
        <v>1</v>
      </c>
      <c r="KX65" s="5">
        <v>1</v>
      </c>
      <c r="KY65" s="5">
        <v>1</v>
      </c>
      <c r="KZ65" s="5"/>
      <c r="LA65" s="5"/>
      <c r="LB65" s="16"/>
      <c r="LC65" s="5"/>
      <c r="LD65" s="5"/>
      <c r="LE65" s="5"/>
      <c r="LF65" s="5">
        <f>SUM(KW65:LE65)</f>
        <v>3</v>
      </c>
      <c r="LG65" s="6">
        <v>3</v>
      </c>
      <c r="LI65" s="21">
        <v>82</v>
      </c>
      <c r="LJ65" s="48">
        <v>0.75</v>
      </c>
      <c r="LK65" s="16">
        <v>59</v>
      </c>
      <c r="LL65" s="6">
        <v>42</v>
      </c>
      <c r="LM65" s="6">
        <v>60</v>
      </c>
      <c r="LR65" s="16"/>
      <c r="LX65" s="16"/>
      <c r="LY65" s="16"/>
      <c r="LZ65" s="16"/>
      <c r="MJ65" s="16"/>
    </row>
    <row r="66" spans="1:354" ht="15" customHeight="1">
      <c r="A66" s="5">
        <v>2015</v>
      </c>
      <c r="B66" s="6" t="s">
        <v>304</v>
      </c>
      <c r="C66" s="6" t="s">
        <v>2525</v>
      </c>
      <c r="D66" s="6" t="s">
        <v>305</v>
      </c>
      <c r="E66" s="1" t="s">
        <v>306</v>
      </c>
      <c r="F66" s="1" t="s">
        <v>39</v>
      </c>
      <c r="G66" s="3"/>
      <c r="H66" s="4" t="s">
        <v>307</v>
      </c>
      <c r="I66" s="7">
        <v>42217</v>
      </c>
      <c r="J66" s="6" t="s">
        <v>990</v>
      </c>
      <c r="K66" s="6" t="s">
        <v>0</v>
      </c>
      <c r="L66" s="6" t="s">
        <v>308</v>
      </c>
      <c r="M66" s="6" t="s">
        <v>309</v>
      </c>
      <c r="O66" s="6" t="s">
        <v>1999</v>
      </c>
      <c r="P66" s="6" t="s">
        <v>797</v>
      </c>
      <c r="Q66" s="6">
        <v>1</v>
      </c>
      <c r="R66" s="5" t="s">
        <v>986</v>
      </c>
      <c r="S66" s="5">
        <v>90</v>
      </c>
      <c r="T66" s="5"/>
      <c r="U66" s="5" t="s">
        <v>799</v>
      </c>
      <c r="V66" s="5" t="s">
        <v>987</v>
      </c>
      <c r="W66" s="35" t="s">
        <v>988</v>
      </c>
      <c r="X66" s="35" t="s">
        <v>989</v>
      </c>
      <c r="Y66" s="5">
        <v>1</v>
      </c>
      <c r="Z66" s="5">
        <v>1</v>
      </c>
      <c r="AC66" s="47" t="s">
        <v>999</v>
      </c>
      <c r="AD66" s="47" t="s">
        <v>999</v>
      </c>
      <c r="AE66" s="6" t="s">
        <v>984</v>
      </c>
      <c r="AF66" s="6" t="s">
        <v>2833</v>
      </c>
      <c r="AG66" s="6" t="s">
        <v>985</v>
      </c>
      <c r="AU66" s="16">
        <f>SUM(AH66:AT66)</f>
        <v>0</v>
      </c>
      <c r="AV66" s="16"/>
      <c r="AX66" s="16"/>
      <c r="AY66" s="16"/>
      <c r="AZ66" s="16"/>
      <c r="BA66" s="16"/>
      <c r="BB66" s="16"/>
      <c r="BC66" s="16"/>
      <c r="BD66" s="16"/>
      <c r="BE66" s="16"/>
      <c r="BF66" s="16"/>
      <c r="BG66" s="16"/>
      <c r="BH66" s="16"/>
      <c r="BI66" s="16"/>
      <c r="BJ66" s="16"/>
      <c r="BK66" s="16"/>
      <c r="BL66" s="16">
        <v>1</v>
      </c>
      <c r="BM66" s="16"/>
      <c r="BN66" s="16"/>
      <c r="BO66" s="16"/>
      <c r="BP66" s="16"/>
      <c r="BQ66" s="16"/>
      <c r="CL66" s="6" t="s">
        <v>3218</v>
      </c>
      <c r="CO66" s="6">
        <v>1</v>
      </c>
      <c r="CP66" s="6">
        <v>1</v>
      </c>
      <c r="CQ66" s="6" t="s">
        <v>2818</v>
      </c>
      <c r="CR66" s="6" t="s">
        <v>2685</v>
      </c>
      <c r="CS66" s="6">
        <v>1</v>
      </c>
      <c r="CV66" s="6">
        <v>1</v>
      </c>
      <c r="CW66" s="6">
        <v>1</v>
      </c>
      <c r="CZ66" s="16"/>
      <c r="DA66" s="17"/>
      <c r="EA66" s="6" t="s">
        <v>3243</v>
      </c>
      <c r="EC66" s="6">
        <v>1</v>
      </c>
      <c r="ED66" s="6">
        <v>9</v>
      </c>
      <c r="EU66" s="6">
        <v>1</v>
      </c>
      <c r="EV66" s="6" t="s">
        <v>3461</v>
      </c>
      <c r="EW66" s="6"/>
      <c r="EX66" s="6"/>
      <c r="EY66" s="6"/>
      <c r="EZ66" s="6"/>
      <c r="FA66" s="6"/>
      <c r="FB66" s="6"/>
      <c r="FE66" s="6">
        <v>1</v>
      </c>
      <c r="FI66" s="16"/>
      <c r="FJ66" s="6" t="s">
        <v>2086</v>
      </c>
      <c r="FK66" s="16">
        <v>1</v>
      </c>
      <c r="FL66" s="16">
        <v>1</v>
      </c>
      <c r="FM66" s="16"/>
      <c r="FN66" s="16"/>
      <c r="FO66" s="16"/>
      <c r="FP66" s="16"/>
      <c r="FQ66" s="16"/>
      <c r="FR66" s="16"/>
      <c r="FS66" s="16"/>
      <c r="FT66" s="16"/>
      <c r="FU66" s="16"/>
      <c r="FV66" s="16"/>
      <c r="FW66" s="16"/>
      <c r="FX66" s="16"/>
      <c r="FY66" s="16"/>
      <c r="GB66" s="16"/>
      <c r="GF66" s="16">
        <v>1</v>
      </c>
      <c r="GG66" s="16">
        <v>1</v>
      </c>
      <c r="GH66" s="16">
        <v>1</v>
      </c>
      <c r="GI66" s="16"/>
      <c r="GJ66" s="16"/>
      <c r="GK66" s="16"/>
      <c r="GL66" s="16"/>
      <c r="GM66" s="16"/>
      <c r="GN66" s="16"/>
      <c r="GO66" s="16"/>
      <c r="GP66" s="16"/>
      <c r="GR66" s="6">
        <v>1</v>
      </c>
      <c r="HD66" s="6">
        <f>SUM(GU66:HC66)</f>
        <v>0</v>
      </c>
      <c r="HF66" s="16"/>
      <c r="HG66" s="16"/>
      <c r="HH66" s="16"/>
      <c r="HI66" s="16"/>
      <c r="HJ66" s="16"/>
      <c r="HK66" s="16"/>
      <c r="HL66" s="16"/>
      <c r="HM66" s="16"/>
      <c r="HN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v>1</v>
      </c>
      <c r="IY66" s="16"/>
      <c r="IZ66" s="16"/>
      <c r="JA66" s="16"/>
      <c r="JB66" s="16"/>
      <c r="JC66" s="16"/>
      <c r="JD66" s="16"/>
      <c r="JH66" s="16"/>
      <c r="JJ66" s="16"/>
      <c r="JK66" s="16"/>
      <c r="JN66" s="16"/>
      <c r="JO66" s="16"/>
      <c r="JP66" s="16"/>
      <c r="JQ66" s="16"/>
      <c r="JR66" s="16"/>
      <c r="JT66" s="16"/>
      <c r="JV66" s="16"/>
      <c r="JW66" s="16"/>
      <c r="JX66" s="16"/>
      <c r="KC66" s="16"/>
      <c r="KD66" s="16"/>
      <c r="KE66" s="16"/>
      <c r="KF66" s="16"/>
      <c r="KG66" s="6">
        <v>1</v>
      </c>
      <c r="KH66" s="6">
        <v>1</v>
      </c>
      <c r="KV66" s="16">
        <f>SUM(FK66:KU66)</f>
        <v>9</v>
      </c>
      <c r="KW66" s="17">
        <v>1</v>
      </c>
      <c r="KX66" s="17"/>
      <c r="KY66" s="17"/>
      <c r="KZ66" s="17"/>
      <c r="LA66" s="17"/>
      <c r="LB66" s="17"/>
      <c r="LC66" s="17"/>
      <c r="LD66" s="17"/>
      <c r="LE66" s="17"/>
      <c r="LF66" s="5">
        <f>SUM(KW66:LE66)</f>
        <v>1</v>
      </c>
      <c r="LG66" s="6">
        <v>1</v>
      </c>
      <c r="LI66" s="23">
        <v>70</v>
      </c>
      <c r="LJ66" s="48">
        <v>0.25</v>
      </c>
      <c r="LK66" s="16">
        <v>60</v>
      </c>
      <c r="LL66" s="6">
        <v>46</v>
      </c>
      <c r="LM66" s="6">
        <v>64</v>
      </c>
      <c r="LR66" s="16"/>
      <c r="LS66" s="16"/>
      <c r="LT66" s="16"/>
      <c r="LU66" s="16"/>
      <c r="LV66" s="16"/>
      <c r="LW66" s="16"/>
    </row>
    <row r="67" spans="1:354" ht="15" customHeight="1">
      <c r="A67" s="5">
        <v>2015</v>
      </c>
      <c r="B67" s="6" t="s">
        <v>342</v>
      </c>
      <c r="C67" s="6" t="s">
        <v>2624</v>
      </c>
      <c r="D67" s="6" t="s">
        <v>343</v>
      </c>
      <c r="E67" s="1" t="s">
        <v>3</v>
      </c>
      <c r="F67" s="1" t="s">
        <v>338</v>
      </c>
      <c r="G67" s="2"/>
      <c r="H67" s="4" t="s">
        <v>344</v>
      </c>
      <c r="I67" s="7">
        <v>42064</v>
      </c>
      <c r="J67" s="6" t="s">
        <v>1060</v>
      </c>
      <c r="K67" s="6" t="s">
        <v>0</v>
      </c>
      <c r="L67" s="6" t="s">
        <v>345</v>
      </c>
      <c r="M67" s="6" t="s">
        <v>346</v>
      </c>
      <c r="O67" s="6" t="s">
        <v>1000</v>
      </c>
      <c r="P67" s="6" t="s">
        <v>797</v>
      </c>
      <c r="Q67" s="6">
        <v>1</v>
      </c>
      <c r="R67" s="5" t="s">
        <v>1061</v>
      </c>
      <c r="S67" s="5">
        <v>37</v>
      </c>
      <c r="T67" s="5"/>
      <c r="U67" s="5" t="s">
        <v>799</v>
      </c>
      <c r="V67" s="5">
        <v>10</v>
      </c>
      <c r="W67" s="35" t="s">
        <v>2749</v>
      </c>
      <c r="X67" s="35" t="s">
        <v>1062</v>
      </c>
      <c r="Y67" s="5">
        <v>1</v>
      </c>
      <c r="Z67" s="5">
        <v>1</v>
      </c>
      <c r="AC67" s="47" t="s">
        <v>999</v>
      </c>
      <c r="AD67" s="47" t="s">
        <v>999</v>
      </c>
      <c r="AE67" s="6" t="s">
        <v>3260</v>
      </c>
      <c r="AF67" s="6" t="s">
        <v>2833</v>
      </c>
      <c r="AG67" s="6" t="s">
        <v>1018</v>
      </c>
      <c r="AI67" s="6">
        <v>1</v>
      </c>
      <c r="AU67" s="16">
        <f>SUM(AH67:AT67)</f>
        <v>1</v>
      </c>
      <c r="AV67" s="16">
        <v>1</v>
      </c>
      <c r="AW67" s="6" t="s">
        <v>2021</v>
      </c>
      <c r="AX67" s="16"/>
      <c r="AY67" s="16"/>
      <c r="AZ67" s="16"/>
      <c r="BA67" s="16"/>
      <c r="BB67" s="16"/>
      <c r="BC67" s="16"/>
      <c r="BD67" s="16"/>
      <c r="BE67" s="16"/>
      <c r="BF67" s="16"/>
      <c r="BG67" s="16"/>
      <c r="BH67" s="16"/>
      <c r="BI67" s="16"/>
      <c r="BJ67" s="16"/>
      <c r="BK67" s="16"/>
      <c r="BL67" s="16"/>
      <c r="BM67" s="16"/>
      <c r="BN67" s="16"/>
      <c r="BO67" s="16"/>
      <c r="BP67" s="16"/>
      <c r="BQ67" s="16"/>
      <c r="BR67" s="6">
        <v>1</v>
      </c>
      <c r="CC67" s="6">
        <v>1</v>
      </c>
      <c r="CK67" s="6">
        <f>SUM(BS67:CJ67)</f>
        <v>1</v>
      </c>
      <c r="CL67" s="6" t="s">
        <v>1883</v>
      </c>
      <c r="CP67" s="16"/>
      <c r="CQ67" s="16" t="s">
        <v>2816</v>
      </c>
      <c r="CR67" s="6" t="s">
        <v>2737</v>
      </c>
      <c r="CS67" s="6">
        <v>1</v>
      </c>
      <c r="CV67" s="6">
        <v>1</v>
      </c>
      <c r="CW67" s="6">
        <v>1</v>
      </c>
      <c r="DA67" s="5"/>
      <c r="EA67" s="6" t="s">
        <v>954</v>
      </c>
      <c r="EB67" s="6">
        <v>1</v>
      </c>
      <c r="EU67" s="6">
        <v>1</v>
      </c>
      <c r="EV67" s="6" t="s">
        <v>3051</v>
      </c>
      <c r="EW67" s="6"/>
      <c r="EX67" s="6"/>
      <c r="EY67" s="6"/>
      <c r="EZ67" s="6"/>
      <c r="FA67" s="6">
        <v>1</v>
      </c>
      <c r="FB67" s="6"/>
      <c r="FJ67" s="6"/>
      <c r="FX67" s="16"/>
      <c r="GB67" s="16"/>
      <c r="HF67" s="16"/>
      <c r="HG67" s="16"/>
      <c r="HH67" s="16"/>
      <c r="HI67" s="16"/>
      <c r="HJ67" s="16"/>
      <c r="HK67" s="16"/>
      <c r="HL67" s="16"/>
      <c r="HM67" s="16"/>
      <c r="HN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H67" s="16"/>
      <c r="JJ67" s="16"/>
      <c r="JK67" s="16"/>
      <c r="JN67" s="16"/>
      <c r="JO67" s="16"/>
      <c r="JP67" s="16"/>
      <c r="JQ67" s="16"/>
      <c r="JT67" s="16"/>
      <c r="JV67" s="16"/>
      <c r="JW67" s="16"/>
      <c r="JX67" s="16"/>
      <c r="KD67" s="16"/>
      <c r="KE67" s="16"/>
      <c r="KF67" s="16"/>
      <c r="KI67" s="16"/>
      <c r="KJ67" s="16"/>
      <c r="KK67" s="16"/>
      <c r="KL67" s="16"/>
      <c r="KM67" s="16"/>
      <c r="KN67" s="16"/>
      <c r="KO67" s="16"/>
      <c r="KP67" s="16"/>
      <c r="KQ67" s="16"/>
      <c r="KR67" s="16"/>
      <c r="KS67" s="16"/>
      <c r="KT67" s="16"/>
      <c r="KU67" s="16"/>
      <c r="KV67" s="16"/>
      <c r="KW67" s="17">
        <v>1</v>
      </c>
      <c r="KX67" s="17"/>
      <c r="KY67" s="17"/>
      <c r="KZ67" s="17">
        <v>1</v>
      </c>
      <c r="LA67" s="17"/>
      <c r="LB67" s="17"/>
      <c r="LC67" s="17"/>
      <c r="LD67" s="17"/>
      <c r="LE67" s="17"/>
      <c r="LF67" s="5">
        <f>SUM(KW67:LE67)</f>
        <v>2</v>
      </c>
      <c r="LG67" s="6">
        <v>11</v>
      </c>
      <c r="LI67" s="23">
        <v>140</v>
      </c>
      <c r="LJ67" s="48">
        <v>2.75</v>
      </c>
      <c r="LK67" s="16">
        <v>61</v>
      </c>
      <c r="LL67" s="6">
        <v>53</v>
      </c>
      <c r="LM67" s="6">
        <v>71</v>
      </c>
      <c r="LR67" s="16"/>
      <c r="LS67" s="16"/>
      <c r="LT67" s="16"/>
      <c r="LU67" s="16"/>
      <c r="LV67" s="16"/>
      <c r="LW67" s="16"/>
      <c r="MJ67" s="16"/>
    </row>
    <row r="68" spans="1:354" ht="15" customHeight="1">
      <c r="A68" s="5">
        <v>2015</v>
      </c>
      <c r="B68" s="6" t="s">
        <v>324</v>
      </c>
      <c r="C68" s="6" t="s">
        <v>2524</v>
      </c>
      <c r="D68" s="6" t="s">
        <v>325</v>
      </c>
      <c r="E68" s="1" t="s">
        <v>94</v>
      </c>
      <c r="F68" s="1" t="s">
        <v>326</v>
      </c>
      <c r="G68" s="3" t="s">
        <v>78</v>
      </c>
      <c r="H68" s="4" t="s">
        <v>327</v>
      </c>
      <c r="I68" s="7">
        <v>42064</v>
      </c>
      <c r="J68" s="6" t="s">
        <v>1003</v>
      </c>
      <c r="K68" s="6" t="s">
        <v>0</v>
      </c>
      <c r="L68" s="6" t="s">
        <v>328</v>
      </c>
      <c r="M68" s="6" t="s">
        <v>329</v>
      </c>
      <c r="O68" s="6" t="s">
        <v>881</v>
      </c>
      <c r="P68" s="6" t="s">
        <v>797</v>
      </c>
      <c r="Q68" s="6">
        <v>1</v>
      </c>
      <c r="R68" s="5" t="s">
        <v>1005</v>
      </c>
      <c r="S68" s="5">
        <v>150</v>
      </c>
      <c r="T68" s="5"/>
      <c r="U68" s="5" t="s">
        <v>799</v>
      </c>
      <c r="V68" s="5">
        <v>15</v>
      </c>
      <c r="W68" s="35" t="s">
        <v>2340</v>
      </c>
      <c r="X68" s="35" t="s">
        <v>2339</v>
      </c>
      <c r="Y68" s="5">
        <v>1</v>
      </c>
      <c r="Z68" s="5">
        <v>1</v>
      </c>
      <c r="AC68" s="46">
        <v>0</v>
      </c>
      <c r="AD68" s="46" t="s">
        <v>2344</v>
      </c>
      <c r="AE68" s="6" t="s">
        <v>1004</v>
      </c>
      <c r="AF68" s="6" t="s">
        <v>2833</v>
      </c>
      <c r="AG68" s="16" t="s">
        <v>2034</v>
      </c>
      <c r="AH68" s="16"/>
      <c r="AO68" s="6">
        <v>1</v>
      </c>
      <c r="AU68" s="16">
        <f>SUM(AH68:AT68)</f>
        <v>1</v>
      </c>
      <c r="AV68" s="16">
        <v>1</v>
      </c>
      <c r="AW68" s="6" t="s">
        <v>1812</v>
      </c>
      <c r="AX68" s="16"/>
      <c r="AY68" s="16"/>
      <c r="AZ68" s="16"/>
      <c r="BA68" s="16"/>
      <c r="BB68" s="16"/>
      <c r="BC68" s="16"/>
      <c r="BD68" s="16"/>
      <c r="BE68" s="16"/>
      <c r="BF68" s="16"/>
      <c r="BG68" s="16"/>
      <c r="BH68" s="16"/>
      <c r="BI68" s="16"/>
      <c r="BJ68" s="16"/>
      <c r="BK68" s="16"/>
      <c r="BL68" s="16"/>
      <c r="BM68" s="16"/>
      <c r="BN68" s="16"/>
      <c r="BO68" s="16"/>
      <c r="BP68" s="16"/>
      <c r="BQ68" s="16"/>
      <c r="BR68" s="6">
        <v>1</v>
      </c>
      <c r="CE68" s="6">
        <v>1</v>
      </c>
      <c r="CK68" s="6">
        <f>SUM(BS68:CJ68)</f>
        <v>1</v>
      </c>
      <c r="CL68" s="6" t="s">
        <v>3212</v>
      </c>
      <c r="CM68" s="6">
        <v>1</v>
      </c>
      <c r="CN68" s="6" t="s">
        <v>2333</v>
      </c>
      <c r="CO68" s="16">
        <v>1</v>
      </c>
      <c r="CP68" s="16">
        <v>1</v>
      </c>
      <c r="CQ68" s="6" t="s">
        <v>2818</v>
      </c>
      <c r="CR68" s="6" t="s">
        <v>2685</v>
      </c>
      <c r="CS68" s="6">
        <v>1</v>
      </c>
      <c r="CV68" s="6">
        <v>1</v>
      </c>
      <c r="CW68" s="6">
        <v>1</v>
      </c>
      <c r="CZ68" s="16"/>
      <c r="DA68" s="17"/>
      <c r="EA68" s="6" t="s">
        <v>1084</v>
      </c>
      <c r="EC68" s="6">
        <v>1</v>
      </c>
      <c r="ED68" s="6">
        <v>6</v>
      </c>
      <c r="EU68" s="6">
        <v>1</v>
      </c>
      <c r="EV68" s="6" t="s">
        <v>3413</v>
      </c>
      <c r="EW68" s="6"/>
      <c r="EX68" s="6"/>
      <c r="EY68" s="6"/>
      <c r="EZ68" s="6"/>
      <c r="FA68" s="6"/>
      <c r="FB68" s="6"/>
      <c r="FE68" s="6">
        <v>1</v>
      </c>
      <c r="FH68" s="16" t="s">
        <v>1816</v>
      </c>
      <c r="FI68" s="16"/>
      <c r="FJ68" s="6" t="s">
        <v>2087</v>
      </c>
      <c r="FK68" s="6">
        <v>1</v>
      </c>
      <c r="FL68" s="6">
        <v>1</v>
      </c>
      <c r="GB68" s="16"/>
      <c r="GC68" s="6">
        <v>1</v>
      </c>
      <c r="GD68" s="6">
        <v>1</v>
      </c>
      <c r="GI68" s="6">
        <v>1</v>
      </c>
      <c r="GU68" s="6">
        <v>1</v>
      </c>
      <c r="GZ68" s="6">
        <v>1</v>
      </c>
      <c r="HD68" s="6">
        <f>SUM(GU68:HC68)</f>
        <v>2</v>
      </c>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H68" s="16"/>
      <c r="JJ68" s="16"/>
      <c r="JK68" s="16"/>
      <c r="JN68" s="16"/>
      <c r="JO68" s="16"/>
      <c r="JP68" s="16"/>
      <c r="JQ68" s="16"/>
      <c r="JT68" s="16"/>
      <c r="JV68" s="16"/>
      <c r="JW68" s="16"/>
      <c r="JX68" s="16"/>
      <c r="KC68" s="16"/>
      <c r="KD68" s="16"/>
      <c r="KE68" s="16"/>
      <c r="KF68" s="16"/>
      <c r="KV68" s="16">
        <f>SUM(FK68:KU68)</f>
        <v>9</v>
      </c>
      <c r="KW68" s="5">
        <v>1</v>
      </c>
      <c r="KX68" s="5"/>
      <c r="KY68" s="5">
        <v>1</v>
      </c>
      <c r="KZ68" s="5"/>
      <c r="LA68" s="5"/>
      <c r="LB68" s="5"/>
      <c r="LC68" s="5"/>
      <c r="LD68" s="5"/>
      <c r="LE68" s="5"/>
      <c r="LF68" s="5">
        <f>SUM(KW68:LE68)</f>
        <v>2</v>
      </c>
      <c r="LG68" s="6">
        <v>13</v>
      </c>
      <c r="LI68" s="21">
        <v>109</v>
      </c>
      <c r="LJ68" s="48">
        <v>3.25</v>
      </c>
      <c r="LK68" s="16">
        <v>62</v>
      </c>
      <c r="LL68" s="6">
        <v>50</v>
      </c>
      <c r="LM68" s="6">
        <v>68</v>
      </c>
      <c r="LN68" s="16"/>
      <c r="LO68" s="16"/>
      <c r="LS68" s="16"/>
      <c r="LT68" s="16"/>
      <c r="LU68" s="16"/>
      <c r="LV68" s="16"/>
      <c r="LW68" s="16"/>
      <c r="ML68" s="16"/>
      <c r="MM68" s="16"/>
      <c r="MN68" s="16"/>
    </row>
    <row r="69" spans="1:354" ht="15" customHeight="1">
      <c r="A69" s="5">
        <v>2015</v>
      </c>
      <c r="B69" s="6" t="s">
        <v>282</v>
      </c>
      <c r="C69" s="6" t="s">
        <v>2581</v>
      </c>
      <c r="D69" s="6" t="s">
        <v>283</v>
      </c>
      <c r="E69" s="1" t="s">
        <v>284</v>
      </c>
      <c r="F69" s="1" t="s">
        <v>285</v>
      </c>
      <c r="G69" s="2" t="s">
        <v>286</v>
      </c>
      <c r="H69" s="4" t="s">
        <v>287</v>
      </c>
      <c r="I69" s="7">
        <v>42278</v>
      </c>
      <c r="J69" s="6" t="s">
        <v>972</v>
      </c>
      <c r="K69" s="6" t="s">
        <v>0</v>
      </c>
      <c r="L69" s="6" t="s">
        <v>288</v>
      </c>
      <c r="M69" s="6" t="s">
        <v>289</v>
      </c>
      <c r="N69" s="6">
        <v>26375240</v>
      </c>
      <c r="O69" s="6" t="s">
        <v>973</v>
      </c>
      <c r="P69" s="6" t="s">
        <v>797</v>
      </c>
      <c r="Q69" s="6">
        <v>1</v>
      </c>
      <c r="R69" s="5" t="s">
        <v>913</v>
      </c>
      <c r="S69" s="5">
        <v>30</v>
      </c>
      <c r="T69" s="5"/>
      <c r="U69" s="5" t="s">
        <v>799</v>
      </c>
      <c r="V69" s="5">
        <v>21</v>
      </c>
      <c r="W69" s="35" t="s">
        <v>2790</v>
      </c>
      <c r="X69" s="35" t="s">
        <v>974</v>
      </c>
      <c r="Y69" s="5">
        <v>1</v>
      </c>
      <c r="Z69" s="5">
        <v>1</v>
      </c>
      <c r="AC69" s="47" t="s">
        <v>999</v>
      </c>
      <c r="AD69" s="47" t="s">
        <v>999</v>
      </c>
      <c r="AE69" s="6" t="s">
        <v>3326</v>
      </c>
      <c r="AF69" s="6" t="s">
        <v>2833</v>
      </c>
      <c r="AG69" s="6" t="s">
        <v>1098</v>
      </c>
      <c r="AJ69" s="16">
        <v>1</v>
      </c>
      <c r="AO69" s="6">
        <v>1</v>
      </c>
      <c r="AU69" s="16">
        <f>SUM(AH69:AT69)</f>
        <v>2</v>
      </c>
      <c r="AV69" s="16">
        <v>1</v>
      </c>
      <c r="AW69" s="6" t="s">
        <v>3402</v>
      </c>
      <c r="AX69" s="16"/>
      <c r="AY69" s="16"/>
      <c r="AZ69" s="16"/>
      <c r="BA69" s="16"/>
      <c r="BB69" s="16"/>
      <c r="BC69" s="16"/>
      <c r="BD69" s="16"/>
      <c r="BE69" s="16"/>
      <c r="BF69" s="16"/>
      <c r="BG69" s="16"/>
      <c r="BH69" s="16"/>
      <c r="BI69" s="16"/>
      <c r="BJ69" s="16"/>
      <c r="BK69" s="16"/>
      <c r="BL69" s="16"/>
      <c r="BM69" s="16"/>
      <c r="BN69" s="16"/>
      <c r="BO69" s="16"/>
      <c r="BP69" s="16"/>
      <c r="BQ69" s="16"/>
      <c r="BR69" s="6">
        <v>1</v>
      </c>
      <c r="CB69" s="6">
        <v>1</v>
      </c>
      <c r="CK69" s="6">
        <f>SUM(BS69:CJ69)</f>
        <v>1</v>
      </c>
      <c r="CL69" s="6" t="s">
        <v>1857</v>
      </c>
      <c r="CO69" s="6">
        <v>1</v>
      </c>
      <c r="CP69" s="6">
        <v>1</v>
      </c>
      <c r="CQ69" s="6" t="s">
        <v>2818</v>
      </c>
      <c r="CR69" s="6" t="s">
        <v>2685</v>
      </c>
      <c r="CS69" s="6">
        <v>1</v>
      </c>
      <c r="CV69" s="6">
        <v>1</v>
      </c>
      <c r="CW69" s="6">
        <v>1</v>
      </c>
      <c r="DA69" s="5"/>
      <c r="EA69" s="6" t="s">
        <v>3242</v>
      </c>
      <c r="EG69" s="6">
        <v>1</v>
      </c>
      <c r="EU69" s="6">
        <v>1</v>
      </c>
      <c r="EV69" s="6" t="s">
        <v>3410</v>
      </c>
      <c r="EW69" s="6"/>
      <c r="EX69" s="6"/>
      <c r="EY69" s="6"/>
      <c r="EZ69" s="6"/>
      <c r="FA69" s="6"/>
      <c r="FB69" s="6"/>
      <c r="FE69" s="6">
        <v>1</v>
      </c>
      <c r="FI69" s="16"/>
      <c r="FJ69" s="6" t="s">
        <v>2088</v>
      </c>
      <c r="FK69" s="30">
        <v>1</v>
      </c>
      <c r="FL69" s="30">
        <v>1</v>
      </c>
      <c r="FM69" s="30"/>
      <c r="FN69" s="30"/>
      <c r="FO69" s="30"/>
      <c r="FP69" s="30"/>
      <c r="FQ69" s="30"/>
      <c r="FR69" s="30"/>
      <c r="FS69" s="30"/>
      <c r="FT69" s="30"/>
      <c r="FU69" s="30"/>
      <c r="FV69" s="30"/>
      <c r="FW69" s="30"/>
      <c r="FX69" s="30"/>
      <c r="FY69" s="30"/>
      <c r="FZ69" s="31">
        <v>1</v>
      </c>
      <c r="GA69" s="31"/>
      <c r="GB69" s="31"/>
      <c r="GC69" s="30"/>
      <c r="GD69" s="30">
        <v>1</v>
      </c>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6">
        <f>SUM(GU69:HC69)</f>
        <v>0</v>
      </c>
      <c r="HE69" s="30"/>
      <c r="HF69" s="30"/>
      <c r="HG69" s="30"/>
      <c r="HH69" s="30"/>
      <c r="HI69" s="30"/>
      <c r="HJ69" s="30"/>
      <c r="HK69" s="30"/>
      <c r="HL69" s="30"/>
      <c r="HM69" s="30"/>
      <c r="HN69" s="30"/>
      <c r="HO69" s="30"/>
      <c r="HP69" s="30"/>
      <c r="HQ69" s="30"/>
      <c r="HR69" s="30"/>
      <c r="HS69" s="30"/>
      <c r="HT69" s="31"/>
      <c r="HU69" s="31"/>
      <c r="HV69" s="31"/>
      <c r="HW69" s="31"/>
      <c r="HX69" s="31"/>
      <c r="HY69" s="31"/>
      <c r="HZ69" s="31"/>
      <c r="IA69" s="31"/>
      <c r="IB69" s="31"/>
      <c r="IC69" s="31"/>
      <c r="ID69" s="31"/>
      <c r="IE69" s="31"/>
      <c r="IF69" s="31"/>
      <c r="IG69" s="31"/>
      <c r="IH69" s="31"/>
      <c r="II69" s="31"/>
      <c r="IJ69" s="31"/>
      <c r="IK69" s="31"/>
      <c r="IL69" s="31"/>
      <c r="IM69" s="31"/>
      <c r="IN69" s="31"/>
      <c r="IO69" s="31"/>
      <c r="IP69" s="31"/>
      <c r="IQ69" s="31"/>
      <c r="IR69" s="31"/>
      <c r="IS69" s="31"/>
      <c r="IT69" s="31"/>
      <c r="IU69" s="31"/>
      <c r="IV69" s="31"/>
      <c r="IW69" s="31"/>
      <c r="IX69" s="31"/>
      <c r="IY69" s="31"/>
      <c r="IZ69" s="31"/>
      <c r="JA69" s="31"/>
      <c r="JB69" s="31"/>
      <c r="JC69" s="31"/>
      <c r="JD69" s="31"/>
      <c r="JE69" s="30"/>
      <c r="JF69" s="30"/>
      <c r="JG69" s="30"/>
      <c r="JH69" s="31"/>
      <c r="JI69" s="30"/>
      <c r="JJ69" s="31"/>
      <c r="JK69" s="31"/>
      <c r="JL69" s="30"/>
      <c r="JM69" s="30"/>
      <c r="JN69" s="31"/>
      <c r="JO69" s="31"/>
      <c r="JP69" s="31"/>
      <c r="JQ69" s="31"/>
      <c r="JR69" s="30"/>
      <c r="JS69" s="30"/>
      <c r="JT69" s="30"/>
      <c r="JU69" s="30"/>
      <c r="JV69" s="31"/>
      <c r="JW69" s="31"/>
      <c r="JX69" s="31"/>
      <c r="JY69" s="30"/>
      <c r="JZ69" s="30"/>
      <c r="KA69" s="30"/>
      <c r="KB69" s="30"/>
      <c r="KC69" s="30"/>
      <c r="KD69" s="30"/>
      <c r="KE69" s="30"/>
      <c r="KF69" s="30"/>
      <c r="KG69" s="30"/>
      <c r="KH69" s="30"/>
      <c r="KI69" s="30"/>
      <c r="KJ69" s="30"/>
      <c r="KK69" s="30"/>
      <c r="KL69" s="30"/>
      <c r="KM69" s="30"/>
      <c r="KN69" s="30"/>
      <c r="KO69" s="30"/>
      <c r="KP69" s="30"/>
      <c r="KQ69" s="30"/>
      <c r="KR69" s="30"/>
      <c r="KS69" s="30"/>
      <c r="KT69" s="30"/>
      <c r="KU69" s="30"/>
      <c r="KV69" s="16">
        <f>SUM(FK69:KU69)</f>
        <v>4</v>
      </c>
      <c r="KW69" s="5"/>
      <c r="KX69" s="5">
        <v>1</v>
      </c>
      <c r="KY69" s="5"/>
      <c r="KZ69" s="5"/>
      <c r="LA69" s="5"/>
      <c r="LB69" s="5"/>
      <c r="LC69" s="5"/>
      <c r="LD69" s="5"/>
      <c r="LE69" s="5"/>
      <c r="LF69" s="5">
        <f>SUM(KW69:LE69)</f>
        <v>1</v>
      </c>
      <c r="LG69" s="6">
        <v>19</v>
      </c>
      <c r="LI69" s="21">
        <v>74</v>
      </c>
      <c r="LJ69" s="48">
        <v>4.75</v>
      </c>
      <c r="LK69" s="16">
        <v>63</v>
      </c>
      <c r="LL69" s="6">
        <v>43</v>
      </c>
      <c r="LM69" s="6">
        <v>61</v>
      </c>
      <c r="LR69" s="16"/>
      <c r="LS69" s="16"/>
      <c r="LT69" s="16"/>
      <c r="LU69" s="16"/>
      <c r="LV69" s="16"/>
      <c r="LW69" s="16"/>
      <c r="ME69" s="16"/>
      <c r="MF69" s="16"/>
      <c r="MG69" s="16"/>
      <c r="MH69" s="16"/>
      <c r="MI69" s="16"/>
      <c r="ML69" s="16"/>
      <c r="MM69" s="16"/>
      <c r="MN69" s="16"/>
    </row>
    <row r="70" spans="1:354" ht="15" customHeight="1">
      <c r="A70" s="17">
        <v>2015</v>
      </c>
      <c r="B70" s="16" t="s">
        <v>1729</v>
      </c>
      <c r="C70" t="s">
        <v>2373</v>
      </c>
      <c r="D70" s="12" t="s">
        <v>1478</v>
      </c>
      <c r="E70" s="1" t="s">
        <v>370</v>
      </c>
      <c r="F70" s="1" t="s">
        <v>26</v>
      </c>
      <c r="G70" s="3" t="s">
        <v>438</v>
      </c>
      <c r="H70" s="4" t="s">
        <v>1480</v>
      </c>
      <c r="I70" s="7">
        <v>42278</v>
      </c>
      <c r="J70" s="16" t="s">
        <v>1477</v>
      </c>
      <c r="K70" s="6" t="s">
        <v>1337</v>
      </c>
      <c r="L70" s="16" t="s">
        <v>1479</v>
      </c>
      <c r="M70" s="16"/>
      <c r="N70" s="16"/>
      <c r="O70" s="6" t="s">
        <v>881</v>
      </c>
      <c r="P70" s="16" t="s">
        <v>797</v>
      </c>
      <c r="Q70" s="6">
        <v>1</v>
      </c>
      <c r="R70" s="17" t="s">
        <v>1481</v>
      </c>
      <c r="S70" s="17">
        <v>158</v>
      </c>
      <c r="T70" s="17"/>
      <c r="U70" s="17" t="s">
        <v>799</v>
      </c>
      <c r="V70" s="17">
        <v>48</v>
      </c>
      <c r="W70" s="34" t="s">
        <v>2792</v>
      </c>
      <c r="X70" s="34" t="s">
        <v>2253</v>
      </c>
      <c r="Y70" s="17">
        <v>1</v>
      </c>
      <c r="Z70" s="17">
        <v>1</v>
      </c>
      <c r="AA70" s="6">
        <v>1</v>
      </c>
      <c r="AB70" s="6">
        <v>1</v>
      </c>
      <c r="AC70" s="47" t="s">
        <v>999</v>
      </c>
      <c r="AD70" s="47" t="s">
        <v>999</v>
      </c>
      <c r="AE70" s="16" t="s">
        <v>3346</v>
      </c>
      <c r="AF70" s="6" t="s">
        <v>2833</v>
      </c>
      <c r="AG70" s="16" t="s">
        <v>1482</v>
      </c>
      <c r="AH70" s="16"/>
      <c r="AI70" s="16"/>
      <c r="AJ70" s="16">
        <v>1</v>
      </c>
      <c r="AK70" s="16"/>
      <c r="AL70" s="16"/>
      <c r="AM70" s="16"/>
      <c r="AN70" s="16"/>
      <c r="AO70" s="16"/>
      <c r="AP70" s="16"/>
      <c r="AQ70" s="16"/>
      <c r="AR70" s="16"/>
      <c r="AS70" s="16"/>
      <c r="AT70" s="16"/>
      <c r="AU70" s="16">
        <f>SUM(AH70:AT70)</f>
        <v>1</v>
      </c>
      <c r="AV70" s="16">
        <v>1</v>
      </c>
      <c r="AW70" s="6" t="s">
        <v>1823</v>
      </c>
      <c r="AX70" s="16"/>
      <c r="AY70" s="16"/>
      <c r="AZ70" s="16"/>
      <c r="BA70" s="16"/>
      <c r="BB70" s="16"/>
      <c r="BC70" s="16"/>
      <c r="BD70" s="16"/>
      <c r="BE70" s="16"/>
      <c r="BF70" s="16"/>
      <c r="BG70" s="16"/>
      <c r="BH70" s="16"/>
      <c r="BI70" s="16"/>
      <c r="BJ70" s="16"/>
      <c r="BK70" s="16"/>
      <c r="BL70" s="16"/>
      <c r="BM70" s="16"/>
      <c r="BN70" s="16"/>
      <c r="BO70" s="16"/>
      <c r="BP70" s="16"/>
      <c r="BQ70" s="16"/>
      <c r="BR70" s="6">
        <v>1</v>
      </c>
      <c r="BS70" s="6">
        <v>1</v>
      </c>
      <c r="CK70" s="6">
        <f>SUM(BS70:CJ70)</f>
        <v>1</v>
      </c>
      <c r="CL70" s="16" t="s">
        <v>1933</v>
      </c>
      <c r="CO70" s="16">
        <v>1</v>
      </c>
      <c r="CP70" s="16">
        <v>1</v>
      </c>
      <c r="CQ70" s="6" t="s">
        <v>2818</v>
      </c>
      <c r="CR70" s="6" t="s">
        <v>2685</v>
      </c>
      <c r="CS70" s="6">
        <v>1</v>
      </c>
      <c r="CU70" s="6">
        <v>1</v>
      </c>
      <c r="CV70" s="6">
        <v>1</v>
      </c>
      <c r="CW70" s="6">
        <v>1</v>
      </c>
      <c r="CX70" s="6" t="s">
        <v>2212</v>
      </c>
      <c r="CY70" s="6">
        <v>1946</v>
      </c>
      <c r="CZ70" s="28">
        <v>0.01</v>
      </c>
      <c r="DA70" s="66" t="s">
        <v>2302</v>
      </c>
      <c r="DB70" s="6">
        <v>1</v>
      </c>
      <c r="EA70" s="16" t="s">
        <v>3488</v>
      </c>
      <c r="EB70" s="16"/>
      <c r="EC70" s="16"/>
      <c r="ED70" s="16"/>
      <c r="EE70" s="16"/>
      <c r="EF70" s="16"/>
      <c r="EG70" s="16"/>
      <c r="EJ70" s="6">
        <v>1</v>
      </c>
      <c r="EM70" s="6">
        <v>1</v>
      </c>
      <c r="ER70" s="16"/>
      <c r="EU70" s="6">
        <v>2</v>
      </c>
      <c r="EV70" s="16" t="s">
        <v>3413</v>
      </c>
      <c r="EW70" s="16"/>
      <c r="EX70" s="16"/>
      <c r="EY70" s="16"/>
      <c r="EZ70" s="16"/>
      <c r="FA70" s="16"/>
      <c r="FB70" s="16"/>
      <c r="FC70" s="16"/>
      <c r="FD70" s="16"/>
      <c r="FE70" s="6">
        <v>1</v>
      </c>
      <c r="FF70" s="16"/>
      <c r="FG70" s="16"/>
      <c r="FI70" s="6" t="s">
        <v>1816</v>
      </c>
      <c r="FJ70" s="16" t="s">
        <v>2089</v>
      </c>
      <c r="FK70" s="16">
        <v>1</v>
      </c>
      <c r="FL70" s="16">
        <v>1</v>
      </c>
      <c r="FM70" s="16"/>
      <c r="FN70" s="16">
        <v>1</v>
      </c>
      <c r="FO70" s="16">
        <v>1</v>
      </c>
      <c r="FP70" s="16"/>
      <c r="FQ70" s="16"/>
      <c r="FR70" s="16"/>
      <c r="FS70" s="16"/>
      <c r="FT70" s="16"/>
      <c r="FU70" s="16"/>
      <c r="FV70" s="16"/>
      <c r="FW70" s="16"/>
      <c r="FY70" s="16"/>
      <c r="FZ70" s="16"/>
      <c r="GA70" s="16"/>
      <c r="GB70" s="16">
        <v>1</v>
      </c>
      <c r="GC70" s="6">
        <v>1</v>
      </c>
      <c r="GF70" s="16">
        <v>1</v>
      </c>
      <c r="GG70" s="16">
        <v>1</v>
      </c>
      <c r="GH70" s="16"/>
      <c r="GI70" s="16"/>
      <c r="GJ70" s="16"/>
      <c r="GK70" s="16"/>
      <c r="GL70" s="16"/>
      <c r="GM70" s="16"/>
      <c r="GN70" s="16"/>
      <c r="GO70" s="16"/>
      <c r="GP70" s="16"/>
      <c r="GR70" s="6">
        <v>1</v>
      </c>
      <c r="HD70" s="6">
        <f>SUM(GU70:HC70)</f>
        <v>0</v>
      </c>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H70" s="16"/>
      <c r="JJ70" s="16"/>
      <c r="JK70" s="16"/>
      <c r="JN70" s="16"/>
      <c r="JO70" s="16"/>
      <c r="JP70" s="16"/>
      <c r="JQ70" s="16"/>
      <c r="JV70" s="16">
        <v>1</v>
      </c>
      <c r="JW70" s="16"/>
      <c r="JX70" s="16"/>
      <c r="KV70" s="16">
        <f>SUM(FK70:KU70)</f>
        <v>10</v>
      </c>
      <c r="KW70" s="5">
        <v>1</v>
      </c>
      <c r="KX70" s="5"/>
      <c r="KY70" s="5"/>
      <c r="KZ70" s="5"/>
      <c r="LA70" s="5"/>
      <c r="LB70" s="5"/>
      <c r="LC70" s="5"/>
      <c r="LD70" s="5"/>
      <c r="LE70" s="5"/>
      <c r="LF70" s="5">
        <f>SUM(KW70:LE70)</f>
        <v>1</v>
      </c>
      <c r="LG70" s="16">
        <v>58</v>
      </c>
      <c r="LH70" s="16"/>
      <c r="LI70" s="21">
        <v>85</v>
      </c>
      <c r="LJ70" s="48">
        <v>14.5</v>
      </c>
      <c r="LK70" s="16">
        <v>64</v>
      </c>
      <c r="LL70" s="6">
        <v>161</v>
      </c>
      <c r="LM70" s="16">
        <v>201</v>
      </c>
      <c r="MD70" s="16"/>
      <c r="ME70" s="16"/>
      <c r="MF70" s="16"/>
      <c r="MG70" s="16"/>
      <c r="MH70" s="16"/>
      <c r="MI70" s="16"/>
      <c r="ML70" s="16"/>
      <c r="MM70" s="16"/>
      <c r="MN70" s="16"/>
    </row>
    <row r="71" spans="1:354" ht="15" customHeight="1">
      <c r="A71" s="17">
        <v>2015</v>
      </c>
      <c r="B71" s="16" t="s">
        <v>1730</v>
      </c>
      <c r="C71" s="16" t="s">
        <v>2630</v>
      </c>
      <c r="D71" s="12" t="s">
        <v>1484</v>
      </c>
      <c r="E71" s="1" t="s">
        <v>1485</v>
      </c>
      <c r="F71" s="1" t="s">
        <v>268</v>
      </c>
      <c r="G71" s="3" t="s">
        <v>74</v>
      </c>
      <c r="H71" s="4" t="s">
        <v>1486</v>
      </c>
      <c r="I71" s="18" t="s">
        <v>1488</v>
      </c>
      <c r="J71" s="16" t="s">
        <v>1483</v>
      </c>
      <c r="K71" s="6" t="s">
        <v>1337</v>
      </c>
      <c r="L71" s="16" t="s">
        <v>1487</v>
      </c>
      <c r="M71" s="16"/>
      <c r="N71" s="16"/>
      <c r="O71" s="16" t="s">
        <v>843</v>
      </c>
      <c r="P71" s="16" t="s">
        <v>996</v>
      </c>
      <c r="R71" s="17" t="s">
        <v>1491</v>
      </c>
      <c r="S71" s="17">
        <v>55000</v>
      </c>
      <c r="T71" s="17"/>
      <c r="U71" s="17" t="s">
        <v>1014</v>
      </c>
      <c r="V71" s="17">
        <v>1</v>
      </c>
      <c r="W71" s="34" t="s">
        <v>1492</v>
      </c>
      <c r="X71" s="39"/>
      <c r="Y71" s="18" t="s">
        <v>2744</v>
      </c>
      <c r="Z71" s="18" t="s">
        <v>2744</v>
      </c>
      <c r="AA71" s="16"/>
      <c r="AB71" s="16"/>
      <c r="AC71" s="47" t="s">
        <v>999</v>
      </c>
      <c r="AD71" s="47" t="s">
        <v>999</v>
      </c>
      <c r="AE71" s="16" t="s">
        <v>2828</v>
      </c>
      <c r="AF71" s="16" t="s">
        <v>2836</v>
      </c>
      <c r="AG71" s="16" t="s">
        <v>1490</v>
      </c>
      <c r="AH71" s="16"/>
      <c r="AI71" s="16"/>
      <c r="AJ71" s="16"/>
      <c r="AK71" s="16"/>
      <c r="AL71" s="16"/>
      <c r="AM71" s="16"/>
      <c r="AN71" s="16"/>
      <c r="AO71" s="16"/>
      <c r="AP71" s="16"/>
      <c r="AQ71" s="16"/>
      <c r="AR71" s="16"/>
      <c r="AS71" s="16"/>
      <c r="AT71" s="16"/>
      <c r="AU71" s="16">
        <f>SUM(AH71:AT71)</f>
        <v>0</v>
      </c>
      <c r="AV71" s="16"/>
      <c r="AW71" s="16"/>
      <c r="AX71" s="16"/>
      <c r="AY71" s="16"/>
      <c r="AZ71" s="16"/>
      <c r="BA71" s="16"/>
      <c r="BB71" s="16"/>
      <c r="BC71" s="16"/>
      <c r="BD71" s="16"/>
      <c r="BE71" s="16"/>
      <c r="BF71" s="16"/>
      <c r="BG71" s="16"/>
      <c r="BH71" s="16"/>
      <c r="BI71" s="16"/>
      <c r="BJ71" s="16"/>
      <c r="BK71" s="16"/>
      <c r="BL71" s="16"/>
      <c r="BM71" s="16"/>
      <c r="BN71" s="16"/>
      <c r="BO71" s="16"/>
      <c r="BP71" s="16">
        <v>1</v>
      </c>
      <c r="BQ71" s="16">
        <v>1</v>
      </c>
      <c r="CL71" s="16" t="s">
        <v>1489</v>
      </c>
      <c r="CN71" s="16"/>
      <c r="CP71" s="16"/>
      <c r="CQ71" s="16" t="s">
        <v>2817</v>
      </c>
      <c r="CR71" s="6" t="s">
        <v>2895</v>
      </c>
      <c r="CS71" s="16"/>
      <c r="CT71" s="16"/>
      <c r="CU71" s="16"/>
      <c r="CV71" s="16"/>
      <c r="CX71" s="16"/>
      <c r="CY71" s="16"/>
      <c r="CZ71" s="16"/>
      <c r="DA71" s="17"/>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t="s">
        <v>1490</v>
      </c>
      <c r="EB71" s="16"/>
      <c r="EC71" s="16"/>
      <c r="ED71" s="16"/>
      <c r="EE71" s="16"/>
      <c r="EF71" s="16"/>
      <c r="EG71" s="16"/>
      <c r="ER71" s="16"/>
      <c r="EU71" s="6">
        <v>0</v>
      </c>
      <c r="EV71" s="16" t="s">
        <v>1329</v>
      </c>
      <c r="EW71" s="16"/>
      <c r="EX71" s="16"/>
      <c r="EY71" s="16"/>
      <c r="EZ71" s="16"/>
      <c r="FA71" s="16"/>
      <c r="FB71" s="6">
        <v>1</v>
      </c>
      <c r="FC71" s="16"/>
      <c r="FD71" s="16"/>
      <c r="FE71" s="16"/>
      <c r="FF71" s="16"/>
      <c r="FG71" s="16"/>
      <c r="FH71" s="16"/>
      <c r="FI71" s="16"/>
      <c r="FJ71" s="16"/>
      <c r="FX71" s="16"/>
      <c r="FZ71" s="16"/>
      <c r="GA71" s="16"/>
      <c r="GB71" s="16"/>
      <c r="HF71" s="16"/>
      <c r="HG71" s="16"/>
      <c r="HH71" s="16"/>
      <c r="HI71" s="16"/>
      <c r="HJ71" s="16"/>
      <c r="HK71" s="16"/>
      <c r="HL71" s="16"/>
      <c r="HM71" s="16"/>
      <c r="HN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H71" s="16"/>
      <c r="JJ71" s="16"/>
      <c r="JK71" s="16"/>
      <c r="JN71" s="16"/>
      <c r="JO71" s="16"/>
      <c r="JP71" s="16"/>
      <c r="JQ71" s="16"/>
      <c r="JR71" s="16"/>
      <c r="JV71" s="16"/>
      <c r="JW71" s="16"/>
      <c r="JX71" s="16"/>
      <c r="KC71" s="16"/>
      <c r="KG71" s="16"/>
      <c r="KH71" s="16"/>
      <c r="KV71" s="16"/>
      <c r="KW71" s="5">
        <v>1</v>
      </c>
      <c r="KX71" s="5"/>
      <c r="KY71" s="5"/>
      <c r="KZ71" s="5"/>
      <c r="LA71" s="5"/>
      <c r="LB71" s="5"/>
      <c r="LC71" s="5"/>
      <c r="LD71" s="5"/>
      <c r="LE71" s="5"/>
      <c r="LF71" s="5">
        <f>SUM(KW71:LE71)</f>
        <v>1</v>
      </c>
      <c r="LG71" s="16">
        <v>31</v>
      </c>
      <c r="LH71" s="16"/>
      <c r="LI71" s="21">
        <v>63</v>
      </c>
      <c r="LJ71" s="48">
        <v>7.75</v>
      </c>
      <c r="LK71" s="16">
        <v>66</v>
      </c>
      <c r="LL71" s="6">
        <v>162</v>
      </c>
      <c r="LM71" s="16">
        <v>202</v>
      </c>
      <c r="LN71" s="16"/>
      <c r="LO71" s="16"/>
      <c r="LR71" s="16"/>
      <c r="ME71" s="16"/>
      <c r="MF71" s="16"/>
      <c r="MG71" s="16"/>
      <c r="MH71" s="16"/>
      <c r="MI71" s="16"/>
      <c r="MK71" s="16"/>
      <c r="ML71" s="16"/>
      <c r="MM71" s="16"/>
      <c r="MN71" s="16"/>
      <c r="MO71" s="16"/>
      <c r="MP71" s="16"/>
    </row>
    <row r="72" spans="1:354" ht="15" customHeight="1">
      <c r="A72" s="5">
        <v>2015</v>
      </c>
      <c r="B72" s="37" t="s">
        <v>1980</v>
      </c>
      <c r="C72" s="37" t="s">
        <v>2513</v>
      </c>
      <c r="D72" s="6" t="s">
        <v>316</v>
      </c>
      <c r="E72" s="1" t="s">
        <v>53</v>
      </c>
      <c r="F72" s="1" t="s">
        <v>312</v>
      </c>
      <c r="G72" s="2"/>
      <c r="H72" s="4" t="s">
        <v>317</v>
      </c>
      <c r="I72" s="7">
        <v>42186</v>
      </c>
      <c r="J72" s="6" t="s">
        <v>997</v>
      </c>
      <c r="K72" s="6" t="s">
        <v>0</v>
      </c>
      <c r="L72" s="6" t="s">
        <v>318</v>
      </c>
      <c r="M72" s="6" t="s">
        <v>319</v>
      </c>
      <c r="N72" s="6">
        <v>25934268</v>
      </c>
      <c r="O72" s="6" t="s">
        <v>843</v>
      </c>
      <c r="P72" s="6" t="s">
        <v>996</v>
      </c>
      <c r="R72" s="5">
        <v>2004</v>
      </c>
      <c r="S72" s="5" t="s">
        <v>999</v>
      </c>
      <c r="T72" s="5"/>
      <c r="U72" s="5" t="s">
        <v>1014</v>
      </c>
      <c r="V72" s="5">
        <v>1</v>
      </c>
      <c r="W72" s="35" t="s">
        <v>2905</v>
      </c>
      <c r="X72" s="35"/>
      <c r="Y72" s="18" t="s">
        <v>2744</v>
      </c>
      <c r="Z72" s="18" t="s">
        <v>2744</v>
      </c>
      <c r="AC72" s="47" t="s">
        <v>999</v>
      </c>
      <c r="AD72" s="47" t="s">
        <v>999</v>
      </c>
      <c r="AE72" s="6" t="s">
        <v>2829</v>
      </c>
      <c r="AF72" s="16" t="s">
        <v>2836</v>
      </c>
      <c r="AG72" s="6" t="s">
        <v>1634</v>
      </c>
      <c r="AU72" s="16">
        <f>SUM(AH72:AT72)</f>
        <v>0</v>
      </c>
      <c r="AV72" s="16"/>
      <c r="AX72" s="16"/>
      <c r="AY72" s="16"/>
      <c r="AZ72" s="16"/>
      <c r="BA72" s="16"/>
      <c r="BB72" s="16"/>
      <c r="BC72" s="16"/>
      <c r="BD72" s="16"/>
      <c r="BE72" s="16"/>
      <c r="BF72" s="16"/>
      <c r="BG72" s="16"/>
      <c r="BH72" s="16"/>
      <c r="BI72" s="16"/>
      <c r="BJ72" s="16"/>
      <c r="BK72" s="16"/>
      <c r="BL72" s="16"/>
      <c r="BM72" s="16"/>
      <c r="BN72" s="16"/>
      <c r="BO72" s="16"/>
      <c r="BP72" s="16"/>
      <c r="BQ72" s="16"/>
      <c r="CL72" s="6" t="s">
        <v>995</v>
      </c>
      <c r="CP72" s="16"/>
      <c r="CQ72" s="16" t="s">
        <v>2817</v>
      </c>
      <c r="CR72" s="6" t="s">
        <v>2731</v>
      </c>
      <c r="DA72" s="5"/>
      <c r="EA72" s="6" t="s">
        <v>994</v>
      </c>
      <c r="EH72" s="16"/>
      <c r="EI72" s="16"/>
      <c r="EJ72" s="16"/>
      <c r="EK72" s="16"/>
      <c r="EL72" s="16"/>
      <c r="EM72" s="16"/>
      <c r="EN72" s="16"/>
      <c r="EO72" s="16"/>
      <c r="EP72" s="16"/>
      <c r="EQ72" s="16"/>
      <c r="ES72" s="16"/>
      <c r="ET72" s="16"/>
      <c r="EU72" s="6">
        <v>0</v>
      </c>
      <c r="EV72" s="6" t="s">
        <v>3050</v>
      </c>
      <c r="EW72" s="6">
        <v>1</v>
      </c>
      <c r="EX72" s="6"/>
      <c r="EY72" s="6"/>
      <c r="EZ72" s="6"/>
      <c r="FA72" s="6"/>
      <c r="FB72" s="6"/>
      <c r="FJ72" s="6"/>
      <c r="FX72" s="16"/>
      <c r="HF72" s="16"/>
      <c r="HG72" s="16"/>
      <c r="HH72" s="16"/>
      <c r="HI72" s="16"/>
      <c r="HJ72" s="16"/>
      <c r="HK72" s="16"/>
      <c r="HL72" s="16"/>
      <c r="HM72" s="16"/>
      <c r="HN72" s="16"/>
      <c r="HS72" s="16"/>
      <c r="KC72" s="16"/>
      <c r="KG72" s="16"/>
      <c r="KH72" s="16"/>
      <c r="KV72" s="16"/>
      <c r="KW72" s="5">
        <v>1</v>
      </c>
      <c r="KX72" s="5">
        <v>1</v>
      </c>
      <c r="KY72" s="5">
        <v>1</v>
      </c>
      <c r="KZ72" s="5"/>
      <c r="LA72" s="5"/>
      <c r="LB72" s="16"/>
      <c r="LC72" s="5"/>
      <c r="LD72" s="5"/>
      <c r="LE72" s="5"/>
      <c r="LF72" s="5">
        <f>SUM(KW72:LE72)</f>
        <v>3</v>
      </c>
      <c r="LG72" s="6">
        <v>26</v>
      </c>
      <c r="LI72" s="21">
        <v>82</v>
      </c>
      <c r="LJ72" s="48">
        <v>6.5</v>
      </c>
      <c r="LK72" s="16">
        <v>67</v>
      </c>
      <c r="LL72" s="6">
        <v>48</v>
      </c>
      <c r="LM72" s="6">
        <v>66</v>
      </c>
      <c r="LR72" s="16"/>
      <c r="MO72" s="16"/>
      <c r="MP72" s="16"/>
    </row>
    <row r="73" spans="1:354" ht="15" customHeight="1">
      <c r="A73" s="5">
        <v>2015</v>
      </c>
      <c r="B73" s="6" t="s">
        <v>348</v>
      </c>
      <c r="C73" s="6" t="s">
        <v>2534</v>
      </c>
      <c r="D73" s="6" t="s">
        <v>349</v>
      </c>
      <c r="E73" s="1" t="s">
        <v>350</v>
      </c>
      <c r="F73" s="1" t="s">
        <v>347</v>
      </c>
      <c r="G73" s="3" t="s">
        <v>78</v>
      </c>
      <c r="H73" s="4" t="s">
        <v>351</v>
      </c>
      <c r="I73" s="8">
        <v>2015</v>
      </c>
      <c r="J73" s="6" t="s">
        <v>1011</v>
      </c>
      <c r="K73" s="6" t="s">
        <v>0</v>
      </c>
      <c r="L73" s="6" t="s">
        <v>352</v>
      </c>
      <c r="M73" s="6" t="s">
        <v>353</v>
      </c>
      <c r="O73" s="6" t="s">
        <v>881</v>
      </c>
      <c r="P73" s="6" t="s">
        <v>797</v>
      </c>
      <c r="Q73" s="6">
        <v>1</v>
      </c>
      <c r="R73" s="5">
        <v>2012</v>
      </c>
      <c r="S73" s="5">
        <v>160</v>
      </c>
      <c r="T73" s="5"/>
      <c r="U73" s="5" t="s">
        <v>1014</v>
      </c>
      <c r="V73" s="5">
        <v>1</v>
      </c>
      <c r="W73" s="35" t="s">
        <v>1016</v>
      </c>
      <c r="X73" s="35" t="s">
        <v>1015</v>
      </c>
      <c r="Y73" s="5">
        <v>1</v>
      </c>
      <c r="Z73" s="5">
        <v>1</v>
      </c>
      <c r="AC73" s="47" t="s">
        <v>999</v>
      </c>
      <c r="AD73" s="47" t="s">
        <v>999</v>
      </c>
      <c r="AE73" s="6" t="s">
        <v>3279</v>
      </c>
      <c r="AF73" s="6" t="s">
        <v>2833</v>
      </c>
      <c r="AG73" s="6" t="s">
        <v>1013</v>
      </c>
      <c r="AM73" s="16">
        <v>1</v>
      </c>
      <c r="AN73" s="16"/>
      <c r="AU73" s="16">
        <f>SUM(AH73:AT73)</f>
        <v>1</v>
      </c>
      <c r="AV73" s="16">
        <v>1</v>
      </c>
      <c r="AW73" s="6" t="s">
        <v>1823</v>
      </c>
      <c r="AX73" s="16"/>
      <c r="AY73" s="16"/>
      <c r="AZ73" s="16"/>
      <c r="BA73" s="16"/>
      <c r="BB73" s="16"/>
      <c r="BC73" s="16"/>
      <c r="BD73" s="16"/>
      <c r="BE73" s="16"/>
      <c r="BF73" s="16"/>
      <c r="BG73" s="16"/>
      <c r="BH73" s="16"/>
      <c r="BI73" s="16"/>
      <c r="BJ73" s="16"/>
      <c r="BK73" s="16"/>
      <c r="BL73" s="16"/>
      <c r="BM73" s="16"/>
      <c r="BN73" s="16"/>
      <c r="BO73" s="16"/>
      <c r="BP73" s="16"/>
      <c r="BQ73" s="16"/>
      <c r="BR73" s="6">
        <v>1</v>
      </c>
      <c r="CF73" s="6">
        <v>1</v>
      </c>
      <c r="CK73" s="6">
        <f>SUM(BS73:CJ73)</f>
        <v>1</v>
      </c>
      <c r="CL73" s="6" t="s">
        <v>1837</v>
      </c>
      <c r="CO73" s="6">
        <v>1</v>
      </c>
      <c r="CP73" s="6">
        <v>1</v>
      </c>
      <c r="CQ73" s="6" t="s">
        <v>2818</v>
      </c>
      <c r="CR73" s="6" t="s">
        <v>2685</v>
      </c>
      <c r="CS73" s="6">
        <v>1</v>
      </c>
      <c r="CV73" s="6">
        <v>1</v>
      </c>
      <c r="CW73" s="6">
        <v>1</v>
      </c>
      <c r="DA73" s="5"/>
      <c r="EA73" s="6" t="s">
        <v>1012</v>
      </c>
      <c r="EQ73" s="6">
        <v>1</v>
      </c>
      <c r="EU73" s="6">
        <v>1</v>
      </c>
      <c r="EV73" s="16" t="s">
        <v>3467</v>
      </c>
      <c r="EW73" s="6"/>
      <c r="EX73" s="6"/>
      <c r="EY73" s="6">
        <v>1</v>
      </c>
      <c r="EZ73" s="6"/>
      <c r="FA73" s="6"/>
      <c r="FB73" s="6"/>
      <c r="FI73" s="16"/>
      <c r="FJ73" s="6" t="s">
        <v>2091</v>
      </c>
      <c r="FK73" s="6">
        <v>1</v>
      </c>
      <c r="FL73" s="6">
        <v>1</v>
      </c>
      <c r="GB73" s="16"/>
      <c r="HD73" s="6">
        <f>SUM(GU73:HC73)</f>
        <v>0</v>
      </c>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H73" s="16"/>
      <c r="JJ73" s="16"/>
      <c r="JK73" s="16"/>
      <c r="JN73" s="16"/>
      <c r="JO73" s="16"/>
      <c r="JP73" s="16"/>
      <c r="JQ73" s="16"/>
      <c r="JR73" s="16"/>
      <c r="JV73" s="16"/>
      <c r="JW73" s="16"/>
      <c r="JX73" s="16"/>
      <c r="KC73" s="16"/>
      <c r="KJ73" s="6">
        <v>1</v>
      </c>
      <c r="KV73" s="16">
        <f>SUM(FK73:KU73)</f>
        <v>3</v>
      </c>
      <c r="KW73" s="5">
        <v>1</v>
      </c>
      <c r="KX73" s="5">
        <v>1</v>
      </c>
      <c r="KY73" s="5"/>
      <c r="KZ73" s="5"/>
      <c r="LA73" s="5"/>
      <c r="LB73" s="5"/>
      <c r="LC73" s="5"/>
      <c r="LD73" s="5">
        <v>1</v>
      </c>
      <c r="LE73" s="5">
        <v>1</v>
      </c>
      <c r="LF73" s="5">
        <f>SUM(KW73:LE73)</f>
        <v>4</v>
      </c>
      <c r="LG73" s="6">
        <v>0</v>
      </c>
      <c r="LI73" s="21">
        <v>14</v>
      </c>
      <c r="LJ73" s="48">
        <v>0</v>
      </c>
      <c r="LK73" s="16">
        <v>68</v>
      </c>
      <c r="LL73" s="6">
        <v>54</v>
      </c>
      <c r="LM73" s="6">
        <v>72</v>
      </c>
      <c r="LP73" s="16"/>
      <c r="LQ73" s="16"/>
      <c r="LR73" s="16"/>
      <c r="ML73" s="16"/>
      <c r="MM73" s="16"/>
      <c r="MN73" s="16"/>
    </row>
    <row r="74" spans="1:354" ht="15" customHeight="1">
      <c r="A74" s="5">
        <v>2015</v>
      </c>
      <c r="B74" s="6" t="s">
        <v>310</v>
      </c>
      <c r="C74" s="68" t="s">
        <v>2376</v>
      </c>
      <c r="D74" s="6" t="s">
        <v>311</v>
      </c>
      <c r="E74" s="1" t="s">
        <v>53</v>
      </c>
      <c r="F74" s="1" t="s">
        <v>312</v>
      </c>
      <c r="G74" s="3"/>
      <c r="H74" s="4" t="s">
        <v>313</v>
      </c>
      <c r="I74" s="7">
        <v>42186</v>
      </c>
      <c r="J74" s="6" t="s">
        <v>991</v>
      </c>
      <c r="K74" s="6" t="s">
        <v>0</v>
      </c>
      <c r="L74" s="6" t="s">
        <v>314</v>
      </c>
      <c r="M74" s="6" t="s">
        <v>315</v>
      </c>
      <c r="N74" s="6">
        <v>25982869</v>
      </c>
      <c r="O74" s="14" t="s">
        <v>2002</v>
      </c>
      <c r="P74" s="6" t="s">
        <v>797</v>
      </c>
      <c r="Q74" s="6">
        <v>1</v>
      </c>
      <c r="R74" s="5" t="s">
        <v>992</v>
      </c>
      <c r="S74" s="5">
        <v>70</v>
      </c>
      <c r="T74" s="5"/>
      <c r="U74" s="5" t="s">
        <v>866</v>
      </c>
      <c r="V74" s="5">
        <v>8</v>
      </c>
      <c r="W74" s="56" t="s">
        <v>2764</v>
      </c>
      <c r="X74" s="35" t="s">
        <v>993</v>
      </c>
      <c r="Y74" s="5">
        <v>1</v>
      </c>
      <c r="Z74" s="5">
        <v>1</v>
      </c>
      <c r="AA74" s="6">
        <v>0</v>
      </c>
      <c r="AB74" s="6">
        <v>1</v>
      </c>
      <c r="AC74" s="47" t="s">
        <v>999</v>
      </c>
      <c r="AD74" s="47" t="s">
        <v>999</v>
      </c>
      <c r="AE74" s="6" t="s">
        <v>3337</v>
      </c>
      <c r="AF74" s="6" t="s">
        <v>2833</v>
      </c>
      <c r="AG74" s="6" t="s">
        <v>806</v>
      </c>
      <c r="AJ74" s="16">
        <v>1</v>
      </c>
      <c r="AU74" s="16">
        <f>SUM(AH74:AT74)</f>
        <v>1</v>
      </c>
      <c r="AV74" s="16">
        <v>1</v>
      </c>
      <c r="AW74" s="6" t="s">
        <v>1812</v>
      </c>
      <c r="AX74" s="16"/>
      <c r="AY74" s="16"/>
      <c r="AZ74" s="16"/>
      <c r="BA74" s="16"/>
      <c r="BB74" s="16"/>
      <c r="BC74" s="16"/>
      <c r="BD74" s="16"/>
      <c r="BE74" s="16"/>
      <c r="BF74" s="16"/>
      <c r="BG74" s="16"/>
      <c r="BH74" s="16"/>
      <c r="BI74" s="16"/>
      <c r="BJ74" s="16"/>
      <c r="BK74" s="16"/>
      <c r="BL74" s="16"/>
      <c r="BM74" s="16"/>
      <c r="BN74" s="16"/>
      <c r="BO74" s="16"/>
      <c r="BP74" s="16"/>
      <c r="BQ74" s="16"/>
      <c r="BR74" s="6">
        <v>1</v>
      </c>
      <c r="BS74" s="6">
        <v>1</v>
      </c>
      <c r="CK74" s="6">
        <f>SUM(BS74:CJ74)</f>
        <v>1</v>
      </c>
      <c r="CL74" s="16" t="s">
        <v>1896</v>
      </c>
      <c r="CO74" s="6">
        <v>1</v>
      </c>
      <c r="CP74" s="6">
        <v>1</v>
      </c>
      <c r="CQ74" s="6" t="s">
        <v>2818</v>
      </c>
      <c r="CR74" s="6" t="s">
        <v>2685</v>
      </c>
      <c r="CS74" s="6">
        <v>1</v>
      </c>
      <c r="CU74" s="6">
        <v>1</v>
      </c>
      <c r="CV74" s="6">
        <v>1</v>
      </c>
      <c r="CW74" s="6">
        <v>1</v>
      </c>
      <c r="CX74" s="8" t="s">
        <v>2213</v>
      </c>
      <c r="CY74" s="6">
        <v>1800</v>
      </c>
      <c r="CZ74" s="27">
        <v>0.06</v>
      </c>
      <c r="DA74" s="65" t="s">
        <v>2302</v>
      </c>
      <c r="DB74" s="6">
        <v>1</v>
      </c>
      <c r="DC74" s="6">
        <v>1</v>
      </c>
      <c r="EA74" s="6" t="s">
        <v>3490</v>
      </c>
      <c r="EB74" s="6">
        <v>1</v>
      </c>
      <c r="EH74" s="16"/>
      <c r="EI74" s="16"/>
      <c r="EJ74" s="16">
        <v>1</v>
      </c>
      <c r="EK74" s="16"/>
      <c r="EL74" s="16"/>
      <c r="EM74" s="16"/>
      <c r="EN74" s="16"/>
      <c r="EO74" s="16"/>
      <c r="EP74" s="16"/>
      <c r="EQ74" s="16"/>
      <c r="ES74" s="16"/>
      <c r="ET74" s="16"/>
      <c r="EU74" s="6">
        <v>2</v>
      </c>
      <c r="EV74" s="16" t="s">
        <v>3411</v>
      </c>
      <c r="EW74" s="6"/>
      <c r="EX74" s="6"/>
      <c r="EY74" s="6"/>
      <c r="EZ74" s="6"/>
      <c r="FA74" s="6"/>
      <c r="FB74" s="6"/>
      <c r="FE74" s="6">
        <v>1</v>
      </c>
      <c r="FI74" s="6" t="s">
        <v>1811</v>
      </c>
      <c r="FJ74" s="6" t="s">
        <v>2211</v>
      </c>
      <c r="FK74" s="6">
        <v>1</v>
      </c>
      <c r="FL74" s="6">
        <v>1</v>
      </c>
      <c r="FZ74" s="6">
        <v>1</v>
      </c>
      <c r="GB74" s="16"/>
      <c r="GC74" s="6">
        <v>1</v>
      </c>
      <c r="GM74" s="6">
        <v>1</v>
      </c>
      <c r="GP74" s="6">
        <v>1</v>
      </c>
      <c r="GQ74" s="16"/>
      <c r="GR74" s="16"/>
      <c r="GS74" s="16"/>
      <c r="GT74" s="16"/>
      <c r="GU74" s="16"/>
      <c r="GV74" s="16"/>
      <c r="GW74" s="16"/>
      <c r="GX74" s="16"/>
      <c r="GY74" s="16"/>
      <c r="GZ74" s="16"/>
      <c r="HA74" s="16"/>
      <c r="HB74" s="16"/>
      <c r="HC74" s="16"/>
      <c r="HD74" s="6">
        <f>SUM(GU74:HC74)</f>
        <v>0</v>
      </c>
      <c r="HE74" s="6">
        <v>1</v>
      </c>
      <c r="HO74" s="6">
        <v>1</v>
      </c>
      <c r="HT74" s="16"/>
      <c r="HU74" s="16"/>
      <c r="HV74" s="16"/>
      <c r="HW74" s="16"/>
      <c r="HX74" s="16"/>
      <c r="HY74" s="16">
        <v>1</v>
      </c>
      <c r="HZ74" s="16"/>
      <c r="IA74" s="16"/>
      <c r="IB74" s="16"/>
      <c r="IC74" s="16"/>
      <c r="ID74" s="16"/>
      <c r="IE74" s="16"/>
      <c r="IF74" s="16"/>
      <c r="IG74" s="16"/>
      <c r="IH74" s="16"/>
      <c r="II74" s="16"/>
      <c r="IJ74" s="16"/>
      <c r="IK74" s="16"/>
      <c r="IL74" s="16"/>
      <c r="IM74" s="16"/>
      <c r="IN74" s="16"/>
      <c r="IO74" s="16"/>
      <c r="JD74" s="16"/>
      <c r="JF74" s="6">
        <v>1</v>
      </c>
      <c r="JH74" s="16"/>
      <c r="JJ74" s="16"/>
      <c r="JK74" s="16"/>
      <c r="JN74" s="16"/>
      <c r="JO74" s="16"/>
      <c r="JP74" s="16"/>
      <c r="JQ74" s="16"/>
      <c r="JV74" s="16"/>
      <c r="JW74" s="16"/>
      <c r="JX74" s="16"/>
      <c r="KC74" s="16"/>
      <c r="KI74" s="16"/>
      <c r="KJ74" s="16"/>
      <c r="KK74" s="16"/>
      <c r="KL74" s="16"/>
      <c r="KM74" s="16"/>
      <c r="KN74" s="16"/>
      <c r="KO74" s="16"/>
      <c r="KP74" s="16"/>
      <c r="KQ74" s="16"/>
      <c r="KR74" s="16"/>
      <c r="KS74" s="16"/>
      <c r="KT74" s="16"/>
      <c r="KU74" s="16"/>
      <c r="KV74" s="16">
        <f>SUM(FK74:KU74)</f>
        <v>10</v>
      </c>
      <c r="KW74" s="5">
        <v>1</v>
      </c>
      <c r="KX74" s="5">
        <v>1</v>
      </c>
      <c r="KY74" s="5">
        <v>1</v>
      </c>
      <c r="KZ74" s="5"/>
      <c r="LA74" s="5"/>
      <c r="LB74" s="16"/>
      <c r="LC74" s="5"/>
      <c r="LD74" s="5"/>
      <c r="LE74" s="5"/>
      <c r="LF74" s="5">
        <f>SUM(KW74:LE74)</f>
        <v>3</v>
      </c>
      <c r="LG74" s="6">
        <v>14</v>
      </c>
      <c r="LI74" s="21">
        <v>82</v>
      </c>
      <c r="LJ74" s="48">
        <v>3.5</v>
      </c>
      <c r="LK74" s="16">
        <v>69</v>
      </c>
      <c r="LL74" s="6">
        <v>47</v>
      </c>
      <c r="LM74" s="6">
        <v>65</v>
      </c>
      <c r="LP74" s="16"/>
      <c r="LQ74" s="16"/>
    </row>
    <row r="75" spans="1:354" ht="15" customHeight="1">
      <c r="A75" s="5">
        <v>2014</v>
      </c>
      <c r="B75" s="6" t="s">
        <v>1937</v>
      </c>
      <c r="C75" s="6" t="s">
        <v>2535</v>
      </c>
      <c r="D75" s="6" t="s">
        <v>399</v>
      </c>
      <c r="E75" s="1" t="s">
        <v>400</v>
      </c>
      <c r="F75" s="1" t="s">
        <v>401</v>
      </c>
      <c r="G75" s="3" t="s">
        <v>402</v>
      </c>
      <c r="H75" s="4" t="s">
        <v>403</v>
      </c>
      <c r="I75" s="8" t="s">
        <v>405</v>
      </c>
      <c r="J75" s="6" t="s">
        <v>1044</v>
      </c>
      <c r="K75" s="6" t="s">
        <v>0</v>
      </c>
      <c r="L75" s="6" t="s">
        <v>404</v>
      </c>
      <c r="M75" s="6" t="s">
        <v>406</v>
      </c>
      <c r="N75" s="6">
        <v>24452043</v>
      </c>
      <c r="O75" s="6" t="s">
        <v>2009</v>
      </c>
      <c r="P75" s="6" t="s">
        <v>797</v>
      </c>
      <c r="Q75" s="6">
        <v>1</v>
      </c>
      <c r="R75" s="5" t="s">
        <v>1046</v>
      </c>
      <c r="S75" s="5">
        <v>22</v>
      </c>
      <c r="T75" s="5"/>
      <c r="U75" s="5" t="s">
        <v>799</v>
      </c>
      <c r="V75" s="5">
        <v>33</v>
      </c>
      <c r="W75" s="36" t="s">
        <v>2853</v>
      </c>
      <c r="X75" s="35" t="s">
        <v>2316</v>
      </c>
      <c r="Y75" s="5" t="s">
        <v>1893</v>
      </c>
      <c r="Z75" s="5" t="s">
        <v>1893</v>
      </c>
      <c r="AC75" s="47" t="s">
        <v>999</v>
      </c>
      <c r="AD75" s="47" t="s">
        <v>999</v>
      </c>
      <c r="AE75" s="6" t="s">
        <v>3286</v>
      </c>
      <c r="AF75" s="6" t="s">
        <v>2833</v>
      </c>
      <c r="AG75" s="6" t="s">
        <v>1045</v>
      </c>
      <c r="AL75" s="6">
        <v>1</v>
      </c>
      <c r="AM75" s="6">
        <v>1</v>
      </c>
      <c r="AP75" s="6">
        <v>1</v>
      </c>
      <c r="AQ75" s="6">
        <v>1</v>
      </c>
      <c r="AU75" s="16">
        <f>SUM(AH75:AT75)</f>
        <v>4</v>
      </c>
      <c r="AV75" s="16">
        <v>1</v>
      </c>
      <c r="AW75" s="14" t="s">
        <v>1823</v>
      </c>
      <c r="AX75" s="16"/>
      <c r="AY75" s="16"/>
      <c r="AZ75" s="16"/>
      <c r="BA75" s="16"/>
      <c r="BB75" s="16"/>
      <c r="BC75" s="16"/>
      <c r="BD75" s="16"/>
      <c r="BE75" s="16"/>
      <c r="BF75" s="16"/>
      <c r="BG75" s="16"/>
      <c r="BH75" s="16"/>
      <c r="BI75" s="16"/>
      <c r="BJ75" s="16"/>
      <c r="BK75" s="16"/>
      <c r="BL75" s="16"/>
      <c r="BM75" s="16"/>
      <c r="BN75" s="16"/>
      <c r="BO75" s="16"/>
      <c r="BP75" s="16"/>
      <c r="BQ75" s="16"/>
      <c r="BR75" s="6">
        <v>1</v>
      </c>
      <c r="BS75" s="6">
        <v>1</v>
      </c>
      <c r="CC75" s="6">
        <v>1</v>
      </c>
      <c r="CK75" s="6">
        <f>SUM(BS75:CJ75)</f>
        <v>2</v>
      </c>
      <c r="CL75" s="6" t="s">
        <v>1837</v>
      </c>
      <c r="CO75" s="6">
        <v>1</v>
      </c>
      <c r="CP75" s="6">
        <v>1</v>
      </c>
      <c r="CQ75" s="6" t="s">
        <v>2818</v>
      </c>
      <c r="CR75" s="6" t="s">
        <v>2685</v>
      </c>
      <c r="CS75" s="6">
        <v>1</v>
      </c>
      <c r="CV75" s="6">
        <v>1</v>
      </c>
      <c r="CW75" s="6">
        <v>1</v>
      </c>
      <c r="DA75" s="5"/>
      <c r="EA75" s="6" t="s">
        <v>954</v>
      </c>
      <c r="EB75" s="6">
        <v>1</v>
      </c>
      <c r="EN75" s="6">
        <v>1</v>
      </c>
      <c r="EU75" s="6">
        <v>2</v>
      </c>
      <c r="EV75" s="6" t="s">
        <v>3410</v>
      </c>
      <c r="EW75" s="6"/>
      <c r="EX75" s="6"/>
      <c r="EY75" s="6"/>
      <c r="EZ75" s="6"/>
      <c r="FA75" s="6"/>
      <c r="FB75" s="6"/>
      <c r="FE75" s="6">
        <v>1</v>
      </c>
      <c r="FI75" s="16"/>
      <c r="FJ75" s="6" t="s">
        <v>2092</v>
      </c>
      <c r="FK75" s="6">
        <v>1</v>
      </c>
      <c r="FL75" s="6">
        <v>1</v>
      </c>
      <c r="FZ75" s="6">
        <v>1</v>
      </c>
      <c r="HD75" s="6">
        <f>SUM(GU75:HC75)</f>
        <v>0</v>
      </c>
      <c r="HS75" s="16"/>
      <c r="JT75" s="16"/>
      <c r="KC75" s="16"/>
      <c r="KD75" s="16"/>
      <c r="KE75" s="16"/>
      <c r="KF75" s="16"/>
      <c r="KG75" s="16"/>
      <c r="KH75" s="16"/>
      <c r="KI75" s="16"/>
      <c r="KJ75" s="16"/>
      <c r="KK75" s="16"/>
      <c r="KL75" s="16"/>
      <c r="KM75" s="16"/>
      <c r="KN75" s="16"/>
      <c r="KO75" s="16"/>
      <c r="KP75" s="16"/>
      <c r="KQ75" s="16"/>
      <c r="KR75" s="16"/>
      <c r="KS75" s="16"/>
      <c r="KT75" s="16"/>
      <c r="KU75" s="16"/>
      <c r="KV75" s="16">
        <f>SUM(FK75:KU75)</f>
        <v>3</v>
      </c>
      <c r="KW75" s="5"/>
      <c r="KX75" s="5">
        <v>1</v>
      </c>
      <c r="KY75" s="5"/>
      <c r="KZ75" s="5"/>
      <c r="LA75" s="5"/>
      <c r="LB75" s="5"/>
      <c r="LC75" s="5"/>
      <c r="LD75" s="5"/>
      <c r="LE75" s="5"/>
      <c r="LF75" s="5">
        <f>SUM(KW75:LE75)</f>
        <v>1</v>
      </c>
      <c r="LG75" s="6">
        <v>39</v>
      </c>
      <c r="LI75" s="21">
        <v>670</v>
      </c>
      <c r="LJ75" s="48">
        <v>7.8</v>
      </c>
      <c r="LK75" s="16">
        <v>70</v>
      </c>
      <c r="LL75" s="6">
        <v>61</v>
      </c>
      <c r="LM75" s="6">
        <v>80</v>
      </c>
      <c r="LR75" s="16"/>
      <c r="ME75" s="16"/>
      <c r="MF75" s="16"/>
      <c r="MG75" s="16"/>
      <c r="MH75" s="16"/>
      <c r="MI75" s="16"/>
    </row>
    <row r="76" spans="1:354" ht="15" customHeight="1">
      <c r="A76" s="5">
        <v>2014</v>
      </c>
      <c r="B76" s="6" t="s">
        <v>1943</v>
      </c>
      <c r="C76" s="54" t="s">
        <v>2563</v>
      </c>
      <c r="D76" s="6" t="s">
        <v>387</v>
      </c>
      <c r="E76" s="1" t="s">
        <v>388</v>
      </c>
      <c r="F76" s="1" t="s">
        <v>272</v>
      </c>
      <c r="G76" s="3" t="s">
        <v>194</v>
      </c>
      <c r="H76" s="4" t="s">
        <v>389</v>
      </c>
      <c r="I76" s="7">
        <v>41791</v>
      </c>
      <c r="J76" s="6" t="s">
        <v>1040</v>
      </c>
      <c r="K76" s="6" t="s">
        <v>0</v>
      </c>
      <c r="L76" s="6" t="s">
        <v>390</v>
      </c>
      <c r="M76" s="6" t="s">
        <v>391</v>
      </c>
      <c r="N76" s="6">
        <v>23765332</v>
      </c>
      <c r="O76" s="6" t="s">
        <v>881</v>
      </c>
      <c r="P76" s="6" t="s">
        <v>797</v>
      </c>
      <c r="Q76" s="6">
        <v>1</v>
      </c>
      <c r="R76" s="5" t="s">
        <v>1786</v>
      </c>
      <c r="S76" s="5">
        <v>90</v>
      </c>
      <c r="T76" s="5"/>
      <c r="U76" s="5" t="s">
        <v>1014</v>
      </c>
      <c r="V76" s="5">
        <v>1</v>
      </c>
      <c r="W76" s="35" t="s">
        <v>2864</v>
      </c>
      <c r="X76" s="35" t="s">
        <v>2865</v>
      </c>
      <c r="Y76" s="5">
        <v>0</v>
      </c>
      <c r="Z76" s="5">
        <v>0</v>
      </c>
      <c r="AC76" s="46">
        <v>0</v>
      </c>
      <c r="AD76" s="46" t="s">
        <v>2344</v>
      </c>
      <c r="AE76" s="6" t="s">
        <v>3330</v>
      </c>
      <c r="AF76" s="6" t="s">
        <v>2833</v>
      </c>
      <c r="AG76" s="6" t="s">
        <v>806</v>
      </c>
      <c r="AJ76" s="16">
        <v>1</v>
      </c>
      <c r="AM76" s="6">
        <v>1</v>
      </c>
      <c r="AU76" s="16">
        <f>SUM(AH76:AT76)</f>
        <v>2</v>
      </c>
      <c r="AV76" s="16">
        <v>1</v>
      </c>
      <c r="AW76" s="6" t="s">
        <v>1823</v>
      </c>
      <c r="AX76" s="16"/>
      <c r="AY76" s="16"/>
      <c r="AZ76" s="16"/>
      <c r="BA76" s="16"/>
      <c r="BB76" s="16"/>
      <c r="BC76" s="16"/>
      <c r="BD76" s="16"/>
      <c r="BE76" s="16"/>
      <c r="BF76" s="16"/>
      <c r="BG76" s="16"/>
      <c r="BH76" s="16"/>
      <c r="BI76" s="16"/>
      <c r="BJ76" s="16"/>
      <c r="BK76" s="16"/>
      <c r="BL76" s="16"/>
      <c r="BM76" s="16"/>
      <c r="BN76" s="16"/>
      <c r="BO76" s="16"/>
      <c r="BP76" s="16"/>
      <c r="BQ76" s="16"/>
      <c r="BR76" s="6">
        <v>1</v>
      </c>
      <c r="BS76" s="6">
        <v>1</v>
      </c>
      <c r="CK76" s="6">
        <f>SUM(BS76:CJ76)</f>
        <v>1</v>
      </c>
      <c r="CL76" s="6" t="s">
        <v>1932</v>
      </c>
      <c r="CM76" s="6">
        <v>1</v>
      </c>
      <c r="CN76" s="6" t="s">
        <v>2279</v>
      </c>
      <c r="CO76" s="6">
        <v>1</v>
      </c>
      <c r="CP76" s="6">
        <v>1</v>
      </c>
      <c r="CQ76" s="6" t="s">
        <v>2818</v>
      </c>
      <c r="CR76" s="6" t="s">
        <v>2685</v>
      </c>
      <c r="CS76" s="6">
        <v>1</v>
      </c>
      <c r="CV76" s="6">
        <v>1</v>
      </c>
      <c r="CW76" s="6">
        <v>1</v>
      </c>
      <c r="DA76" s="5"/>
      <c r="DB76" s="6">
        <v>1</v>
      </c>
      <c r="DC76" s="6">
        <v>1</v>
      </c>
      <c r="EA76" s="6" t="s">
        <v>3252</v>
      </c>
      <c r="EK76" s="6">
        <v>1</v>
      </c>
      <c r="EN76" s="6">
        <v>1</v>
      </c>
      <c r="EU76" s="6">
        <v>2</v>
      </c>
      <c r="EV76" s="6" t="s">
        <v>3470</v>
      </c>
      <c r="EW76" s="6"/>
      <c r="EX76" s="6"/>
      <c r="EY76" s="6">
        <v>1</v>
      </c>
      <c r="EZ76" s="6"/>
      <c r="FA76" s="6"/>
      <c r="FB76" s="6"/>
      <c r="FI76" s="16"/>
      <c r="FJ76" s="6" t="s">
        <v>2093</v>
      </c>
      <c r="FK76" s="30">
        <v>1</v>
      </c>
      <c r="FL76" s="30">
        <v>1</v>
      </c>
      <c r="FM76" s="30"/>
      <c r="FN76" s="30"/>
      <c r="FO76" s="30">
        <v>1</v>
      </c>
      <c r="FP76" s="30">
        <v>1</v>
      </c>
      <c r="FQ76" s="30"/>
      <c r="FR76" s="30"/>
      <c r="FS76" s="30"/>
      <c r="FT76" s="30"/>
      <c r="FU76" s="30"/>
      <c r="FV76" s="30"/>
      <c r="FW76" s="30"/>
      <c r="FX76" s="30"/>
      <c r="FY76" s="30"/>
      <c r="FZ76" s="30"/>
      <c r="GA76" s="30"/>
      <c r="GB76" s="30"/>
      <c r="GC76" s="30"/>
      <c r="GD76" s="30"/>
      <c r="GE76" s="30"/>
      <c r="GF76" s="30"/>
      <c r="GG76" s="30">
        <v>1</v>
      </c>
      <c r="GH76" s="30"/>
      <c r="GI76" s="30"/>
      <c r="GJ76" s="30"/>
      <c r="GK76" s="30"/>
      <c r="GL76" s="30"/>
      <c r="GM76" s="30">
        <v>1</v>
      </c>
      <c r="GN76" s="30">
        <v>1</v>
      </c>
      <c r="GO76" s="30"/>
      <c r="GP76" s="30"/>
      <c r="GQ76" s="30"/>
      <c r="GR76" s="30">
        <v>1</v>
      </c>
      <c r="GS76" s="30"/>
      <c r="GT76" s="30"/>
      <c r="GU76" s="30">
        <v>1</v>
      </c>
      <c r="GV76" s="30">
        <v>1</v>
      </c>
      <c r="GW76" s="30">
        <v>1</v>
      </c>
      <c r="GX76" s="30"/>
      <c r="GY76" s="30">
        <v>1</v>
      </c>
      <c r="GZ76" s="30"/>
      <c r="HA76" s="30"/>
      <c r="HB76" s="30"/>
      <c r="HC76" s="30"/>
      <c r="HD76" s="6">
        <f>SUM(GU76:HC76)</f>
        <v>4</v>
      </c>
      <c r="HE76" s="30"/>
      <c r="HF76" s="30">
        <v>1</v>
      </c>
      <c r="HG76" s="30"/>
      <c r="HH76" s="30">
        <v>1</v>
      </c>
      <c r="HI76" s="30"/>
      <c r="HJ76" s="30"/>
      <c r="HK76" s="30"/>
      <c r="HL76" s="30"/>
      <c r="HM76" s="30"/>
      <c r="HN76" s="30"/>
      <c r="HO76" s="30"/>
      <c r="HP76" s="30"/>
      <c r="HQ76" s="30"/>
      <c r="HR76" s="30"/>
      <c r="HS76" s="30"/>
      <c r="HT76" s="30">
        <v>1</v>
      </c>
      <c r="HU76" s="30">
        <v>1</v>
      </c>
      <c r="HV76" s="30">
        <v>1</v>
      </c>
      <c r="HW76" s="30"/>
      <c r="HX76" s="30">
        <v>1</v>
      </c>
      <c r="HY76" s="30">
        <v>1</v>
      </c>
      <c r="HZ76" s="30"/>
      <c r="IA76" s="30"/>
      <c r="IB76" s="30"/>
      <c r="IC76" s="30">
        <v>1</v>
      </c>
      <c r="ID76" s="30">
        <v>1</v>
      </c>
      <c r="IE76" s="30">
        <v>1</v>
      </c>
      <c r="IF76" s="30"/>
      <c r="IG76" s="30">
        <v>1</v>
      </c>
      <c r="IH76" s="30">
        <v>1</v>
      </c>
      <c r="II76" s="30">
        <v>1</v>
      </c>
      <c r="IJ76" s="30">
        <v>1</v>
      </c>
      <c r="IK76" s="30">
        <v>1</v>
      </c>
      <c r="IL76" s="30">
        <v>1</v>
      </c>
      <c r="IM76" s="30"/>
      <c r="IN76" s="30"/>
      <c r="IO76" s="30"/>
      <c r="IP76" s="30"/>
      <c r="IQ76" s="30"/>
      <c r="IR76" s="30"/>
      <c r="IS76" s="30"/>
      <c r="IT76" s="30"/>
      <c r="IU76" s="30">
        <v>1</v>
      </c>
      <c r="IV76" s="30">
        <v>1</v>
      </c>
      <c r="IW76" s="30"/>
      <c r="IX76" s="30"/>
      <c r="IY76" s="30">
        <v>1</v>
      </c>
      <c r="IZ76" s="30">
        <v>1</v>
      </c>
      <c r="JA76" s="30">
        <v>1</v>
      </c>
      <c r="JB76" s="30">
        <v>1</v>
      </c>
      <c r="JC76" s="30">
        <v>1</v>
      </c>
      <c r="JD76" s="30"/>
      <c r="JE76" s="30">
        <v>1</v>
      </c>
      <c r="JF76" s="30">
        <v>1</v>
      </c>
      <c r="JG76" s="30">
        <v>1</v>
      </c>
      <c r="JH76" s="30">
        <v>1</v>
      </c>
      <c r="JI76" s="30"/>
      <c r="JJ76" s="30"/>
      <c r="JK76" s="30"/>
      <c r="JL76" s="30">
        <v>1</v>
      </c>
      <c r="JM76" s="30"/>
      <c r="JN76" s="30"/>
      <c r="JO76" s="30"/>
      <c r="JP76" s="30"/>
      <c r="JQ76" s="30"/>
      <c r="JR76" s="30"/>
      <c r="JS76" s="30"/>
      <c r="JT76" s="30"/>
      <c r="JU76" s="30"/>
      <c r="JV76" s="30"/>
      <c r="JW76" s="30"/>
      <c r="JX76" s="30"/>
      <c r="JY76" s="30">
        <v>1</v>
      </c>
      <c r="JZ76" s="30"/>
      <c r="KA76" s="30"/>
      <c r="KB76" s="30">
        <v>1</v>
      </c>
      <c r="KC76" s="31"/>
      <c r="KD76" s="30">
        <v>1</v>
      </c>
      <c r="KE76" s="30"/>
      <c r="KF76" s="30"/>
      <c r="KG76" s="31"/>
      <c r="KH76" s="30"/>
      <c r="KI76" s="30">
        <v>1</v>
      </c>
      <c r="KJ76" s="30">
        <v>1</v>
      </c>
      <c r="KK76" s="30"/>
      <c r="KL76" s="30"/>
      <c r="KM76" s="30">
        <v>1</v>
      </c>
      <c r="KN76" s="30">
        <v>1</v>
      </c>
      <c r="KO76" s="30">
        <v>1</v>
      </c>
      <c r="KP76" s="30">
        <v>1</v>
      </c>
      <c r="KQ76" s="30"/>
      <c r="KR76" s="30"/>
      <c r="KS76" s="30"/>
      <c r="KT76" s="30"/>
      <c r="KU76" s="30"/>
      <c r="KV76" s="16" t="s">
        <v>2349</v>
      </c>
      <c r="KW76" s="5"/>
      <c r="KX76" s="5">
        <v>1</v>
      </c>
      <c r="KY76" s="5"/>
      <c r="KZ76" s="5">
        <v>1</v>
      </c>
      <c r="LA76" s="5"/>
      <c r="LB76" s="5"/>
      <c r="LC76" s="5"/>
      <c r="LD76" s="5"/>
      <c r="LE76" s="5"/>
      <c r="LF76" s="5">
        <f>SUM(KW76:LE76)</f>
        <v>2</v>
      </c>
      <c r="LG76" s="6">
        <v>5</v>
      </c>
      <c r="LI76" s="21">
        <v>42</v>
      </c>
      <c r="LJ76" s="48">
        <v>1</v>
      </c>
      <c r="LK76" s="16">
        <v>71</v>
      </c>
      <c r="LL76" s="6">
        <v>59</v>
      </c>
      <c r="LM76" s="6">
        <v>78</v>
      </c>
      <c r="MD76" s="16"/>
      <c r="ML76" s="16"/>
      <c r="MM76" s="16"/>
      <c r="MN76" s="16"/>
    </row>
    <row r="77" spans="1:354" ht="15" customHeight="1">
      <c r="A77" s="5">
        <v>2014</v>
      </c>
      <c r="B77" s="6" t="s">
        <v>354</v>
      </c>
      <c r="C77" s="6" t="s">
        <v>2561</v>
      </c>
      <c r="D77" s="6" t="s">
        <v>355</v>
      </c>
      <c r="E77" s="1" t="s">
        <v>356</v>
      </c>
      <c r="F77" s="1" t="s">
        <v>231</v>
      </c>
      <c r="G77" s="3" t="s">
        <v>194</v>
      </c>
      <c r="H77" s="4" t="s">
        <v>357</v>
      </c>
      <c r="I77" s="7">
        <v>41974</v>
      </c>
      <c r="J77" s="6" t="s">
        <v>1017</v>
      </c>
      <c r="K77" s="6" t="s">
        <v>0</v>
      </c>
      <c r="L77" s="6" t="s">
        <v>358</v>
      </c>
      <c r="M77" s="6" t="s">
        <v>359</v>
      </c>
      <c r="O77" s="6" t="s">
        <v>2008</v>
      </c>
      <c r="P77" s="6" t="s">
        <v>797</v>
      </c>
      <c r="Q77" s="6">
        <v>1</v>
      </c>
      <c r="R77" s="5" t="s">
        <v>1020</v>
      </c>
      <c r="S77" s="5">
        <v>7</v>
      </c>
      <c r="T77" s="5"/>
      <c r="U77" s="5" t="s">
        <v>1014</v>
      </c>
      <c r="V77" s="5">
        <v>2</v>
      </c>
      <c r="W77" s="35" t="s">
        <v>1021</v>
      </c>
      <c r="X77" s="35" t="s">
        <v>1022</v>
      </c>
      <c r="Y77" s="5">
        <v>0</v>
      </c>
      <c r="Z77" s="5">
        <v>0</v>
      </c>
      <c r="AC77" s="47" t="s">
        <v>999</v>
      </c>
      <c r="AD77" s="47" t="s">
        <v>999</v>
      </c>
      <c r="AE77" s="6" t="s">
        <v>3287</v>
      </c>
      <c r="AF77" s="6" t="s">
        <v>2833</v>
      </c>
      <c r="AG77" s="6" t="s">
        <v>1018</v>
      </c>
      <c r="AO77" s="6">
        <v>1</v>
      </c>
      <c r="AR77" s="6">
        <v>1</v>
      </c>
      <c r="AU77" s="16">
        <f>SUM(AH77:AT77)</f>
        <v>2</v>
      </c>
      <c r="AV77" s="16">
        <v>1</v>
      </c>
      <c r="AW77" s="16" t="s">
        <v>2027</v>
      </c>
      <c r="AX77" s="16"/>
      <c r="AY77" s="16"/>
      <c r="AZ77" s="16"/>
      <c r="BA77" s="16"/>
      <c r="BB77" s="16"/>
      <c r="BC77" s="16"/>
      <c r="BD77" s="16"/>
      <c r="BE77" s="16"/>
      <c r="BF77" s="16"/>
      <c r="BG77" s="16"/>
      <c r="BH77" s="16"/>
      <c r="BI77" s="16"/>
      <c r="BJ77" s="16"/>
      <c r="BK77" s="16"/>
      <c r="BL77" s="16"/>
      <c r="BM77" s="16"/>
      <c r="BN77" s="16"/>
      <c r="BO77" s="16"/>
      <c r="BP77" s="16"/>
      <c r="BQ77" s="16"/>
      <c r="BR77" s="6">
        <v>1</v>
      </c>
      <c r="CC77" s="6">
        <v>1</v>
      </c>
      <c r="CK77" s="6">
        <f>SUM(BS77:CJ77)</f>
        <v>1</v>
      </c>
      <c r="CL77" s="6" t="s">
        <v>1904</v>
      </c>
      <c r="CO77" s="6">
        <v>1</v>
      </c>
      <c r="CP77" s="6">
        <v>1</v>
      </c>
      <c r="CQ77" s="6" t="s">
        <v>2818</v>
      </c>
      <c r="CR77" s="6" t="s">
        <v>2685</v>
      </c>
      <c r="CS77" s="6">
        <v>1</v>
      </c>
      <c r="CV77" s="6">
        <v>1</v>
      </c>
      <c r="CW77" s="6">
        <v>1</v>
      </c>
      <c r="DA77" s="5"/>
      <c r="EA77" s="6" t="s">
        <v>809</v>
      </c>
      <c r="EB77" s="16">
        <v>1</v>
      </c>
      <c r="EU77" s="6">
        <v>1</v>
      </c>
      <c r="EV77" s="6" t="s">
        <v>3053</v>
      </c>
      <c r="EW77" s="6">
        <v>1</v>
      </c>
      <c r="EX77" s="6"/>
      <c r="EY77" s="6"/>
      <c r="EZ77" s="6"/>
      <c r="FA77" s="6"/>
      <c r="FB77" s="6"/>
      <c r="FI77" s="16"/>
      <c r="FJ77" s="6" t="s">
        <v>2094</v>
      </c>
      <c r="GC77" s="16"/>
      <c r="GD77" s="16"/>
      <c r="GE77" s="16"/>
      <c r="HD77" s="6">
        <f>SUM(GU77:HC77)</f>
        <v>0</v>
      </c>
      <c r="HE77" s="16"/>
      <c r="HO77" s="16"/>
      <c r="HP77" s="16"/>
      <c r="HQ77" s="16"/>
      <c r="HR77" s="16"/>
      <c r="JE77" s="16"/>
      <c r="JF77" s="16"/>
      <c r="JG77" s="16"/>
      <c r="JL77" s="16"/>
      <c r="JM77" s="16"/>
      <c r="KC77" s="16"/>
      <c r="KG77" s="16"/>
      <c r="KV77" s="16"/>
      <c r="KW77" s="5">
        <v>1</v>
      </c>
      <c r="KX77" s="5"/>
      <c r="KY77" s="5"/>
      <c r="KZ77" s="5"/>
      <c r="LA77" s="5"/>
      <c r="LB77" s="5"/>
      <c r="LC77" s="5"/>
      <c r="LD77" s="5"/>
      <c r="LE77" s="5"/>
      <c r="LF77" s="5">
        <f>SUM(KW77:LE77)</f>
        <v>1</v>
      </c>
      <c r="LG77" s="6">
        <v>3</v>
      </c>
      <c r="LI77" s="21">
        <v>60</v>
      </c>
      <c r="LJ77" s="48">
        <v>0.6</v>
      </c>
      <c r="LK77" s="16">
        <v>72</v>
      </c>
      <c r="LL77" s="6">
        <v>55</v>
      </c>
      <c r="LM77" s="6">
        <v>73</v>
      </c>
      <c r="LR77" s="16"/>
      <c r="ML77" s="16"/>
      <c r="MM77" s="16"/>
      <c r="MN77" s="16"/>
    </row>
    <row r="78" spans="1:354" ht="15" customHeight="1">
      <c r="A78" s="5">
        <v>2014</v>
      </c>
      <c r="B78" s="6" t="s">
        <v>488</v>
      </c>
      <c r="C78" s="6" t="s">
        <v>2644</v>
      </c>
      <c r="D78" s="6" t="s">
        <v>489</v>
      </c>
      <c r="E78" s="1" t="s">
        <v>3</v>
      </c>
      <c r="F78" s="1" t="s">
        <v>490</v>
      </c>
      <c r="G78" s="3"/>
      <c r="H78" s="4" t="s">
        <v>491</v>
      </c>
      <c r="I78" s="7">
        <v>41640</v>
      </c>
      <c r="J78" s="6" t="s">
        <v>1714</v>
      </c>
      <c r="K78" s="6" t="s">
        <v>0</v>
      </c>
      <c r="L78" s="6" t="s">
        <v>492</v>
      </c>
      <c r="M78" s="6" t="s">
        <v>493</v>
      </c>
      <c r="O78" s="6" t="s">
        <v>847</v>
      </c>
      <c r="P78" s="6" t="s">
        <v>3238</v>
      </c>
      <c r="R78" s="5" t="s">
        <v>1093</v>
      </c>
      <c r="S78" s="5">
        <v>3650</v>
      </c>
      <c r="T78" s="5"/>
      <c r="U78" s="5" t="s">
        <v>799</v>
      </c>
      <c r="V78" s="5">
        <v>15</v>
      </c>
      <c r="W78" s="35" t="s">
        <v>1096</v>
      </c>
      <c r="X78" s="39" t="s">
        <v>2328</v>
      </c>
      <c r="Y78" s="57" t="s">
        <v>2772</v>
      </c>
      <c r="Z78" s="5">
        <v>1</v>
      </c>
      <c r="AC78" s="47" t="s">
        <v>999</v>
      </c>
      <c r="AD78" s="47" t="s">
        <v>999</v>
      </c>
      <c r="AE78" s="6" t="s">
        <v>3344</v>
      </c>
      <c r="AF78" s="6" t="s">
        <v>2833</v>
      </c>
      <c r="AG78" s="6" t="s">
        <v>1095</v>
      </c>
      <c r="AJ78" s="16">
        <v>1</v>
      </c>
      <c r="AU78" s="16">
        <f>SUM(AH78:AT78)</f>
        <v>1</v>
      </c>
      <c r="AV78" s="16">
        <v>1</v>
      </c>
      <c r="AW78" s="6" t="s">
        <v>1823</v>
      </c>
      <c r="AX78" s="16"/>
      <c r="AY78" s="16"/>
      <c r="AZ78" s="16"/>
      <c r="BA78" s="16"/>
      <c r="BB78" s="16"/>
      <c r="BC78" s="16"/>
      <c r="BD78" s="16"/>
      <c r="BE78" s="16"/>
      <c r="BF78" s="16"/>
      <c r="BG78" s="16"/>
      <c r="BH78" s="16"/>
      <c r="BI78" s="16"/>
      <c r="BJ78" s="16"/>
      <c r="BK78" s="16"/>
      <c r="BL78" s="16"/>
      <c r="BM78" s="16"/>
      <c r="BN78" s="16"/>
      <c r="BO78" s="16"/>
      <c r="BP78" s="16"/>
      <c r="BQ78" s="16"/>
      <c r="CL78" s="6" t="s">
        <v>2467</v>
      </c>
      <c r="CP78" s="16"/>
      <c r="CQ78" s="6" t="s">
        <v>2818</v>
      </c>
      <c r="CR78" s="16" t="s">
        <v>2688</v>
      </c>
      <c r="DA78" s="5"/>
      <c r="DJ78" s="6">
        <v>1</v>
      </c>
      <c r="DK78" s="6">
        <v>1</v>
      </c>
      <c r="EA78" s="6" t="s">
        <v>1094</v>
      </c>
      <c r="EU78" s="6">
        <v>0</v>
      </c>
      <c r="EV78" s="16" t="s">
        <v>3411</v>
      </c>
      <c r="EW78" s="6"/>
      <c r="EX78" s="6"/>
      <c r="EY78" s="6"/>
      <c r="EZ78" s="6"/>
      <c r="FA78" s="6"/>
      <c r="FB78" s="6"/>
      <c r="FE78" s="6">
        <v>1</v>
      </c>
      <c r="FI78" s="16"/>
      <c r="FJ78" s="6" t="s">
        <v>2095</v>
      </c>
      <c r="GB78" s="16"/>
      <c r="GC78" s="29"/>
      <c r="GQ78" s="16"/>
      <c r="GR78" s="16"/>
      <c r="GS78" s="16"/>
      <c r="GT78" s="16"/>
      <c r="GU78" s="16"/>
      <c r="GV78" s="16"/>
      <c r="GW78" s="16"/>
      <c r="GX78" s="16"/>
      <c r="GY78" s="16"/>
      <c r="GZ78" s="16"/>
      <c r="HA78" s="16"/>
      <c r="HB78" s="16"/>
      <c r="HC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H78" s="16"/>
      <c r="JI78" s="16"/>
      <c r="JJ78" s="16"/>
      <c r="JK78" s="16"/>
      <c r="JN78" s="16"/>
      <c r="JO78" s="16"/>
      <c r="JP78" s="16"/>
      <c r="JQ78" s="16"/>
      <c r="JS78" s="16"/>
      <c r="JT78" s="16"/>
      <c r="JU78" s="16"/>
      <c r="JV78" s="16"/>
      <c r="JW78" s="16"/>
      <c r="JX78" s="16"/>
      <c r="JY78" s="16"/>
      <c r="JZ78" s="16"/>
      <c r="KA78" s="16"/>
      <c r="KB78" s="16"/>
      <c r="KD78" s="16"/>
      <c r="KE78" s="16"/>
      <c r="KF78" s="16"/>
      <c r="KV78" s="16"/>
      <c r="KW78" s="17">
        <v>1</v>
      </c>
      <c r="KX78" s="17"/>
      <c r="KY78" s="17"/>
      <c r="KZ78" s="17">
        <v>1</v>
      </c>
      <c r="LA78" s="17"/>
      <c r="LB78" s="17"/>
      <c r="LC78" s="17"/>
      <c r="LD78" s="17"/>
      <c r="LE78" s="17"/>
      <c r="LF78" s="5">
        <f>SUM(KW78:LE78)</f>
        <v>2</v>
      </c>
      <c r="LG78" s="6">
        <v>103</v>
      </c>
      <c r="LI78" s="23">
        <v>140</v>
      </c>
      <c r="LJ78" s="48">
        <v>20.6</v>
      </c>
      <c r="LK78" s="16">
        <v>73</v>
      </c>
      <c r="LL78" s="6">
        <v>76</v>
      </c>
      <c r="LM78" s="6">
        <v>98</v>
      </c>
      <c r="LP78" s="16"/>
      <c r="LQ78" s="16"/>
      <c r="LR78" s="16"/>
      <c r="MD78" s="16"/>
      <c r="MK78" s="16"/>
    </row>
    <row r="79" spans="1:354" ht="15" customHeight="1">
      <c r="A79" s="5">
        <v>2014</v>
      </c>
      <c r="B79" s="6" t="s">
        <v>408</v>
      </c>
      <c r="C79" s="6" t="s">
        <v>2572</v>
      </c>
      <c r="D79" s="6" t="s">
        <v>409</v>
      </c>
      <c r="E79" s="1" t="s">
        <v>3230</v>
      </c>
      <c r="F79" s="1" t="s">
        <v>383</v>
      </c>
      <c r="G79" s="3" t="s">
        <v>19</v>
      </c>
      <c r="H79" s="4" t="s">
        <v>410</v>
      </c>
      <c r="I79" s="8">
        <v>2014</v>
      </c>
      <c r="J79" s="6" t="s">
        <v>1047</v>
      </c>
      <c r="K79" s="6" t="s">
        <v>407</v>
      </c>
      <c r="L79" s="6" t="s">
        <v>411</v>
      </c>
      <c r="M79" s="6" t="s">
        <v>412</v>
      </c>
      <c r="O79" s="6" t="s">
        <v>881</v>
      </c>
      <c r="P79" s="6" t="s">
        <v>797</v>
      </c>
      <c r="Q79" s="6">
        <v>1</v>
      </c>
      <c r="R79" s="5" t="s">
        <v>1787</v>
      </c>
      <c r="S79" s="5">
        <v>116</v>
      </c>
      <c r="T79" s="5"/>
      <c r="U79" s="5" t="s">
        <v>1014</v>
      </c>
      <c r="V79" s="5">
        <v>1</v>
      </c>
      <c r="W79" s="35" t="s">
        <v>2097</v>
      </c>
      <c r="Y79" s="58" t="s">
        <v>1893</v>
      </c>
      <c r="Z79" s="58" t="s">
        <v>1893</v>
      </c>
      <c r="AC79" s="47">
        <v>1</v>
      </c>
      <c r="AD79" s="46" t="s">
        <v>2344</v>
      </c>
      <c r="AE79" s="6" t="s">
        <v>1048</v>
      </c>
      <c r="AF79" s="6" t="s">
        <v>2833</v>
      </c>
      <c r="AG79" s="2" t="s">
        <v>1051</v>
      </c>
      <c r="AH79" s="2"/>
      <c r="AO79" s="6">
        <v>1</v>
      </c>
      <c r="AU79" s="16">
        <f>SUM(AH79:AT79)</f>
        <v>1</v>
      </c>
      <c r="AV79" s="16">
        <v>1</v>
      </c>
      <c r="AW79" s="6" t="s">
        <v>2029</v>
      </c>
      <c r="AX79" s="16"/>
      <c r="AY79" s="16"/>
      <c r="AZ79" s="16"/>
      <c r="BA79" s="16"/>
      <c r="BB79" s="16"/>
      <c r="BC79" s="16"/>
      <c r="BD79" s="16"/>
      <c r="BE79" s="16"/>
      <c r="BF79" s="16"/>
      <c r="BG79" s="16"/>
      <c r="BH79" s="16"/>
      <c r="BI79" s="16"/>
      <c r="BJ79" s="16"/>
      <c r="BK79" s="16"/>
      <c r="BL79" s="16"/>
      <c r="BM79" s="16"/>
      <c r="BN79" s="16"/>
      <c r="BO79" s="16"/>
      <c r="BP79" s="16"/>
      <c r="BQ79" s="16"/>
      <c r="BR79" s="6">
        <v>1</v>
      </c>
      <c r="CI79" s="6">
        <v>1</v>
      </c>
      <c r="CK79" s="6">
        <f>SUM(BS79:CJ79)</f>
        <v>1</v>
      </c>
      <c r="CL79" s="16" t="s">
        <v>1849</v>
      </c>
      <c r="CM79" s="6">
        <v>1</v>
      </c>
      <c r="CN79" s="6" t="s">
        <v>2296</v>
      </c>
      <c r="CO79" s="6">
        <v>1</v>
      </c>
      <c r="CP79" s="6">
        <v>1</v>
      </c>
      <c r="CQ79" s="6" t="s">
        <v>2818</v>
      </c>
      <c r="CR79" s="6" t="s">
        <v>2685</v>
      </c>
      <c r="CS79" s="6">
        <v>1</v>
      </c>
      <c r="CV79" s="6">
        <v>1</v>
      </c>
      <c r="CW79" s="6">
        <v>1</v>
      </c>
      <c r="DA79" s="5"/>
      <c r="EA79" s="6" t="s">
        <v>1742</v>
      </c>
      <c r="EB79" s="6">
        <v>1</v>
      </c>
      <c r="EE79" s="6">
        <v>1</v>
      </c>
      <c r="EQ79" s="6">
        <v>1</v>
      </c>
      <c r="EU79" s="6">
        <v>3</v>
      </c>
      <c r="EV79" s="6" t="s">
        <v>912</v>
      </c>
      <c r="EW79" s="6"/>
      <c r="EX79" s="6"/>
      <c r="EY79" s="6">
        <v>1</v>
      </c>
      <c r="EZ79" s="6"/>
      <c r="FA79" s="6"/>
      <c r="FB79" s="6"/>
      <c r="FI79" s="16"/>
      <c r="FJ79" s="6" t="s">
        <v>2096</v>
      </c>
      <c r="FY79" s="6">
        <v>1</v>
      </c>
      <c r="GA79" s="6">
        <v>1</v>
      </c>
      <c r="GK79" s="6">
        <v>1</v>
      </c>
      <c r="GU79" s="6">
        <v>1</v>
      </c>
      <c r="GV79" s="6">
        <v>1</v>
      </c>
      <c r="GY79" s="6">
        <v>1</v>
      </c>
      <c r="HD79" s="6">
        <f>SUM(GU79:HC79)</f>
        <v>3</v>
      </c>
      <c r="IP79" s="6">
        <v>1</v>
      </c>
      <c r="JL79" s="6">
        <v>1</v>
      </c>
      <c r="KC79" s="16"/>
      <c r="KG79" s="16"/>
      <c r="KV79" s="16">
        <f>SUM(FK79:KU79)</f>
        <v>11</v>
      </c>
      <c r="KW79" s="5">
        <v>1</v>
      </c>
      <c r="KX79" s="5"/>
      <c r="KY79" s="5"/>
      <c r="KZ79" s="5"/>
      <c r="LA79" s="5"/>
      <c r="LB79" s="5"/>
      <c r="LC79" s="5"/>
      <c r="LD79" s="5"/>
      <c r="LE79" s="5"/>
      <c r="LF79" s="5">
        <f>SUM(KW79:LE79)</f>
        <v>1</v>
      </c>
      <c r="LG79" s="6">
        <v>33</v>
      </c>
      <c r="LI79" s="21">
        <v>32</v>
      </c>
      <c r="LJ79" s="48">
        <v>6.6</v>
      </c>
      <c r="LK79" s="16">
        <v>74</v>
      </c>
      <c r="LL79" s="6">
        <v>62</v>
      </c>
      <c r="LM79" s="6">
        <v>81</v>
      </c>
      <c r="LS79" s="16"/>
      <c r="LT79" s="16"/>
      <c r="LU79" s="16"/>
      <c r="LV79" s="16"/>
      <c r="LW79" s="16"/>
      <c r="LX79" s="16"/>
      <c r="LY79" s="16"/>
      <c r="LZ79" s="16"/>
      <c r="ML79" s="16"/>
      <c r="MM79" s="16"/>
      <c r="MN79" s="16"/>
    </row>
    <row r="80" spans="1:354" ht="15" customHeight="1">
      <c r="A80" s="5">
        <v>2014</v>
      </c>
      <c r="B80" s="6" t="s">
        <v>360</v>
      </c>
      <c r="C80" s="6" t="s">
        <v>2650</v>
      </c>
      <c r="D80" s="6" t="s">
        <v>361</v>
      </c>
      <c r="E80" s="1" t="s">
        <v>362</v>
      </c>
      <c r="F80" s="1" t="s">
        <v>11</v>
      </c>
      <c r="G80" s="3" t="s">
        <v>363</v>
      </c>
      <c r="H80" s="4" t="s">
        <v>364</v>
      </c>
      <c r="I80" s="8" t="s">
        <v>366</v>
      </c>
      <c r="J80" s="6" t="s">
        <v>1036</v>
      </c>
      <c r="K80" s="6" t="s">
        <v>0</v>
      </c>
      <c r="L80" s="6" t="s">
        <v>365</v>
      </c>
      <c r="M80" s="6" t="s">
        <v>367</v>
      </c>
      <c r="O80" s="6" t="s">
        <v>843</v>
      </c>
      <c r="P80" s="6" t="s">
        <v>1746</v>
      </c>
      <c r="R80" s="5" t="s">
        <v>1026</v>
      </c>
      <c r="S80" s="5">
        <v>2</v>
      </c>
      <c r="T80" s="5"/>
      <c r="U80" s="5" t="s">
        <v>799</v>
      </c>
      <c r="V80" s="5">
        <v>110</v>
      </c>
      <c r="W80" s="35" t="s">
        <v>1027</v>
      </c>
      <c r="X80" s="35" t="s">
        <v>1028</v>
      </c>
      <c r="Y80" s="57" t="s">
        <v>2772</v>
      </c>
      <c r="Z80" s="8" t="s">
        <v>1929</v>
      </c>
      <c r="AC80" s="47" t="s">
        <v>999</v>
      </c>
      <c r="AD80" s="47" t="s">
        <v>999</v>
      </c>
      <c r="AE80" s="6" t="s">
        <v>1024</v>
      </c>
      <c r="AF80" s="6" t="s">
        <v>2833</v>
      </c>
      <c r="AG80" s="6" t="s">
        <v>1025</v>
      </c>
      <c r="AO80" s="6">
        <v>1</v>
      </c>
      <c r="AU80" s="16">
        <f>SUM(AH80:AT80)</f>
        <v>1</v>
      </c>
      <c r="AV80" s="16">
        <v>1</v>
      </c>
      <c r="AW80" s="6" t="s">
        <v>1823</v>
      </c>
      <c r="AX80" s="16"/>
      <c r="AY80" s="16"/>
      <c r="AZ80" s="16"/>
      <c r="BA80" s="16"/>
      <c r="BB80" s="16"/>
      <c r="BC80" s="16"/>
      <c r="BD80" s="16"/>
      <c r="BE80" s="16"/>
      <c r="BF80" s="16"/>
      <c r="BG80" s="16"/>
      <c r="BH80" s="16"/>
      <c r="BI80" s="16"/>
      <c r="BJ80" s="16"/>
      <c r="BK80" s="16"/>
      <c r="BL80" s="16"/>
      <c r="BM80" s="16"/>
      <c r="BN80" s="16"/>
      <c r="BO80" s="16"/>
      <c r="BP80" s="16"/>
      <c r="BQ80" s="16"/>
      <c r="CL80" s="6" t="s">
        <v>1830</v>
      </c>
      <c r="CP80" s="16"/>
      <c r="CQ80" s="6" t="s">
        <v>2818</v>
      </c>
      <c r="CR80" s="6" t="s">
        <v>2694</v>
      </c>
      <c r="DA80" s="5"/>
      <c r="DL80" s="6">
        <v>1</v>
      </c>
      <c r="DN80" s="6">
        <v>1</v>
      </c>
      <c r="EA80" s="6" t="s">
        <v>1023</v>
      </c>
      <c r="EU80" s="6">
        <v>0</v>
      </c>
      <c r="EV80" s="6" t="s">
        <v>1983</v>
      </c>
      <c r="EW80" s="6"/>
      <c r="EX80" s="6"/>
      <c r="EY80" s="6"/>
      <c r="EZ80" s="6"/>
      <c r="FA80" s="6"/>
      <c r="FB80" s="6"/>
      <c r="FD80" s="6">
        <v>1</v>
      </c>
      <c r="FI80" s="6" t="s">
        <v>2098</v>
      </c>
      <c r="FJ80" s="6" t="s">
        <v>2099</v>
      </c>
      <c r="JI80" s="16"/>
      <c r="JS80" s="16"/>
      <c r="JU80" s="16"/>
      <c r="JY80" s="16"/>
      <c r="JZ80" s="16"/>
      <c r="KA80" s="16"/>
      <c r="KB80" s="16"/>
      <c r="KV80" s="16"/>
      <c r="KW80" s="5"/>
      <c r="KX80" s="5">
        <v>1</v>
      </c>
      <c r="KY80" s="5"/>
      <c r="KZ80" s="5"/>
      <c r="LA80" s="5"/>
      <c r="LB80" s="5">
        <v>1</v>
      </c>
      <c r="LC80" s="5"/>
      <c r="LD80" s="5"/>
      <c r="LE80" s="5"/>
      <c r="LF80" s="5">
        <f>SUM(KW80:LE80)</f>
        <v>2</v>
      </c>
      <c r="LG80" s="6">
        <v>9</v>
      </c>
      <c r="LI80" s="21">
        <v>83</v>
      </c>
      <c r="LJ80" s="48">
        <v>1.8</v>
      </c>
      <c r="LK80" s="16">
        <v>75</v>
      </c>
      <c r="LL80" s="6">
        <v>56</v>
      </c>
      <c r="LM80" s="6">
        <v>74</v>
      </c>
      <c r="LR80" s="16"/>
      <c r="LS80" s="16"/>
      <c r="LT80" s="16"/>
      <c r="LU80" s="16"/>
      <c r="LV80" s="16"/>
      <c r="LW80" s="16"/>
      <c r="MD80" s="16"/>
      <c r="ME80" s="16"/>
      <c r="MF80" s="16"/>
      <c r="MG80" s="16"/>
      <c r="MH80" s="16"/>
      <c r="MI80" s="16"/>
      <c r="MK80" s="16"/>
    </row>
    <row r="81" spans="1:355" ht="15" customHeight="1">
      <c r="A81" s="17">
        <v>2014</v>
      </c>
      <c r="B81" s="16" t="s">
        <v>1739</v>
      </c>
      <c r="C81" t="s">
        <v>2370</v>
      </c>
      <c r="D81" s="16" t="s">
        <v>1549</v>
      </c>
      <c r="E81" s="1" t="s">
        <v>1550</v>
      </c>
      <c r="F81" s="1" t="s">
        <v>672</v>
      </c>
      <c r="G81" s="1" t="s">
        <v>78</v>
      </c>
      <c r="H81" s="4" t="s">
        <v>1554</v>
      </c>
      <c r="I81" s="18" t="s">
        <v>1551</v>
      </c>
      <c r="J81" s="16" t="s">
        <v>1548</v>
      </c>
      <c r="K81" s="6" t="s">
        <v>1337</v>
      </c>
      <c r="L81" s="16" t="s">
        <v>1552</v>
      </c>
      <c r="M81" s="16"/>
      <c r="N81" s="16"/>
      <c r="O81" s="6" t="s">
        <v>881</v>
      </c>
      <c r="P81" s="6" t="s">
        <v>797</v>
      </c>
      <c r="Q81" s="6">
        <v>1</v>
      </c>
      <c r="R81" s="5" t="s">
        <v>1559</v>
      </c>
      <c r="S81" s="17">
        <v>169</v>
      </c>
      <c r="T81" s="17"/>
      <c r="U81" s="5" t="s">
        <v>866</v>
      </c>
      <c r="V81" s="5">
        <v>7</v>
      </c>
      <c r="W81" s="39" t="s">
        <v>2887</v>
      </c>
      <c r="X81" s="34" t="s">
        <v>1556</v>
      </c>
      <c r="Y81" s="26">
        <v>1</v>
      </c>
      <c r="Z81" s="26">
        <v>1</v>
      </c>
      <c r="AA81" s="16">
        <v>1</v>
      </c>
      <c r="AB81" s="16">
        <v>1</v>
      </c>
      <c r="AC81" s="47" t="s">
        <v>999</v>
      </c>
      <c r="AD81" s="47" t="s">
        <v>999</v>
      </c>
      <c r="AE81" s="6" t="s">
        <v>3311</v>
      </c>
      <c r="AF81" s="6" t="s">
        <v>2833</v>
      </c>
      <c r="AG81" s="16" t="s">
        <v>1558</v>
      </c>
      <c r="AH81" s="16"/>
      <c r="AJ81" s="16">
        <v>1</v>
      </c>
      <c r="AL81" s="6">
        <v>1</v>
      </c>
      <c r="AU81" s="16">
        <f>SUM(AH81:AT81)</f>
        <v>2</v>
      </c>
      <c r="AV81" s="16">
        <v>1</v>
      </c>
      <c r="AW81" s="6" t="s">
        <v>1812</v>
      </c>
      <c r="AX81" s="16"/>
      <c r="AY81" s="16"/>
      <c r="AZ81" s="16"/>
      <c r="BA81" s="16"/>
      <c r="BB81" s="16"/>
      <c r="BC81" s="16"/>
      <c r="BD81" s="16"/>
      <c r="BE81" s="16"/>
      <c r="BF81" s="16"/>
      <c r="BG81" s="16"/>
      <c r="BH81" s="16"/>
      <c r="BI81" s="16"/>
      <c r="BJ81" s="16"/>
      <c r="BK81" s="16"/>
      <c r="BL81" s="16"/>
      <c r="BM81" s="16"/>
      <c r="BN81" s="16"/>
      <c r="BO81" s="16"/>
      <c r="BP81" s="16"/>
      <c r="BQ81" s="16"/>
      <c r="BR81" s="6">
        <v>1</v>
      </c>
      <c r="BZ81" s="6">
        <v>1</v>
      </c>
      <c r="CK81" s="6">
        <f>SUM(BS81:CJ81)</f>
        <v>1</v>
      </c>
      <c r="CL81" s="6" t="s">
        <v>1840</v>
      </c>
      <c r="CN81" s="16"/>
      <c r="CO81" s="16">
        <v>1</v>
      </c>
      <c r="CP81" s="16">
        <v>1</v>
      </c>
      <c r="CQ81" s="6" t="s">
        <v>2818</v>
      </c>
      <c r="CR81" s="6" t="s">
        <v>2685</v>
      </c>
      <c r="CS81" s="16">
        <v>1</v>
      </c>
      <c r="CT81" s="16"/>
      <c r="CU81" s="16">
        <v>1</v>
      </c>
      <c r="CV81" s="6">
        <v>1</v>
      </c>
      <c r="CW81" s="6">
        <v>1</v>
      </c>
      <c r="CX81" s="16" t="s">
        <v>2169</v>
      </c>
      <c r="CY81" s="16">
        <v>1900</v>
      </c>
      <c r="CZ81" s="27">
        <v>0</v>
      </c>
      <c r="DA81" s="65" t="s">
        <v>2302</v>
      </c>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6" t="s">
        <v>954</v>
      </c>
      <c r="EB81" s="6">
        <v>1</v>
      </c>
      <c r="EC81" s="16"/>
      <c r="ED81" s="16"/>
      <c r="EE81" s="16"/>
      <c r="EF81" s="16"/>
      <c r="EG81" s="16"/>
      <c r="ER81" s="16"/>
      <c r="EU81" s="6">
        <v>1</v>
      </c>
      <c r="EV81" s="6" t="s">
        <v>3423</v>
      </c>
      <c r="EW81" s="6"/>
      <c r="EX81" s="6"/>
      <c r="EY81" s="6"/>
      <c r="EZ81" s="6"/>
      <c r="FA81" s="6"/>
      <c r="FB81" s="6"/>
      <c r="FE81" s="6">
        <v>1</v>
      </c>
      <c r="FH81" s="6" t="s">
        <v>2100</v>
      </c>
      <c r="FI81" s="6" t="s">
        <v>1824</v>
      </c>
      <c r="FJ81" s="6" t="s">
        <v>2101</v>
      </c>
      <c r="FK81" s="16">
        <v>1</v>
      </c>
      <c r="FL81" s="16">
        <v>1</v>
      </c>
      <c r="FM81" s="16"/>
      <c r="FN81" s="16">
        <v>1</v>
      </c>
      <c r="FO81" s="16"/>
      <c r="FP81" s="16"/>
      <c r="FQ81" s="16"/>
      <c r="FR81" s="16"/>
      <c r="FS81" s="16"/>
      <c r="FT81" s="16"/>
      <c r="FU81" s="16"/>
      <c r="FV81" s="16"/>
      <c r="FW81" s="16"/>
      <c r="FY81" s="16"/>
      <c r="FZ81" s="6">
        <v>1</v>
      </c>
      <c r="GB81" s="16"/>
      <c r="GC81" s="6">
        <v>1</v>
      </c>
      <c r="GF81" s="16"/>
      <c r="GG81" s="16"/>
      <c r="GH81" s="16">
        <v>1</v>
      </c>
      <c r="GI81" s="16"/>
      <c r="GJ81" s="16"/>
      <c r="GK81" s="16"/>
      <c r="GL81" s="16"/>
      <c r="GM81" s="16"/>
      <c r="GN81" s="16"/>
      <c r="GO81" s="16"/>
      <c r="GP81" s="16"/>
      <c r="HD81" s="6">
        <f>SUM(GU81:HC81)</f>
        <v>0</v>
      </c>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v>1</v>
      </c>
      <c r="IV81" s="16"/>
      <c r="IW81" s="16"/>
      <c r="IX81" s="16"/>
      <c r="IY81" s="16"/>
      <c r="IZ81" s="16"/>
      <c r="JA81" s="16"/>
      <c r="JB81" s="16"/>
      <c r="JC81" s="16"/>
      <c r="JD81" s="16"/>
      <c r="JH81" s="16"/>
      <c r="JJ81" s="16"/>
      <c r="JK81" s="16"/>
      <c r="JN81" s="16"/>
      <c r="JO81" s="16"/>
      <c r="JP81" s="16"/>
      <c r="JQ81" s="16"/>
      <c r="JV81" s="16"/>
      <c r="JW81" s="16"/>
      <c r="JX81" s="16"/>
      <c r="KH81" s="16"/>
      <c r="KI81" s="16"/>
      <c r="KJ81" s="16"/>
      <c r="KK81" s="16"/>
      <c r="KL81" s="16"/>
      <c r="KM81" s="16"/>
      <c r="KN81" s="16"/>
      <c r="KO81" s="16"/>
      <c r="KP81" s="16"/>
      <c r="KQ81" s="16"/>
      <c r="KR81" s="16"/>
      <c r="KS81" s="16"/>
      <c r="KT81" s="16"/>
      <c r="KU81" s="16"/>
      <c r="KV81" s="16">
        <f>SUM(FK81:KU81)</f>
        <v>7</v>
      </c>
      <c r="KW81" s="5">
        <v>1</v>
      </c>
      <c r="KX81" s="5"/>
      <c r="KY81" s="5"/>
      <c r="KZ81" s="5"/>
      <c r="LA81" s="5"/>
      <c r="LB81" s="5"/>
      <c r="LC81" s="5"/>
      <c r="LD81" s="5"/>
      <c r="LE81" s="5"/>
      <c r="LF81" s="5">
        <f>SUM(KW81:LE81)</f>
        <v>1</v>
      </c>
      <c r="LG81" s="16">
        <v>5</v>
      </c>
      <c r="LH81" s="16"/>
      <c r="LI81" s="21" t="s">
        <v>1741</v>
      </c>
      <c r="LJ81" s="48">
        <v>1</v>
      </c>
      <c r="LK81" s="16">
        <v>76</v>
      </c>
      <c r="LL81" s="6">
        <v>171</v>
      </c>
      <c r="LM81" s="16">
        <v>211</v>
      </c>
      <c r="LP81" s="16"/>
      <c r="LQ81" s="16"/>
      <c r="LS81" s="16"/>
      <c r="LT81" s="16"/>
      <c r="LU81" s="16"/>
      <c r="LV81" s="16"/>
      <c r="LW81" s="16"/>
      <c r="ML81" s="16"/>
      <c r="MM81" s="16"/>
      <c r="MN81" s="16"/>
      <c r="MO81" s="16"/>
      <c r="MP81" s="16"/>
    </row>
    <row r="82" spans="1:355" ht="15" customHeight="1">
      <c r="A82" s="5">
        <v>2014</v>
      </c>
      <c r="B82" s="6" t="s">
        <v>374</v>
      </c>
      <c r="C82" s="6" t="s">
        <v>2605</v>
      </c>
      <c r="D82" s="6" t="s">
        <v>375</v>
      </c>
      <c r="E82" s="1" t="s">
        <v>376</v>
      </c>
      <c r="F82" s="1" t="s">
        <v>272</v>
      </c>
      <c r="G82" s="3" t="s">
        <v>78</v>
      </c>
      <c r="H82" s="4" t="s">
        <v>377</v>
      </c>
      <c r="I82" s="7">
        <v>41852</v>
      </c>
      <c r="J82" s="6" t="s">
        <v>1033</v>
      </c>
      <c r="K82" s="6" t="s">
        <v>0</v>
      </c>
      <c r="L82" s="6" t="s">
        <v>378</v>
      </c>
      <c r="M82" s="6" t="s">
        <v>379</v>
      </c>
      <c r="O82" s="6" t="s">
        <v>881</v>
      </c>
      <c r="P82" s="6" t="s">
        <v>797</v>
      </c>
      <c r="Q82" s="6">
        <v>1</v>
      </c>
      <c r="R82" s="5">
        <v>2000</v>
      </c>
      <c r="S82" s="5">
        <v>80</v>
      </c>
      <c r="T82" s="5"/>
      <c r="U82" s="5" t="s">
        <v>1014</v>
      </c>
      <c r="V82" s="5">
        <v>1</v>
      </c>
      <c r="W82" s="35" t="s">
        <v>2832</v>
      </c>
      <c r="X82" s="35" t="s">
        <v>1035</v>
      </c>
      <c r="Y82" s="57" t="s">
        <v>2771</v>
      </c>
      <c r="Z82" s="6" t="s">
        <v>2740</v>
      </c>
      <c r="AC82" s="47" t="s">
        <v>999</v>
      </c>
      <c r="AD82" s="47" t="s">
        <v>999</v>
      </c>
      <c r="AE82" s="6" t="s">
        <v>3278</v>
      </c>
      <c r="AF82" s="6" t="s">
        <v>2834</v>
      </c>
      <c r="AG82" s="6" t="s">
        <v>1034</v>
      </c>
      <c r="AM82" s="16">
        <v>1</v>
      </c>
      <c r="AN82" s="16"/>
      <c r="AU82" s="16">
        <f>SUM(AH82:AT82)</f>
        <v>1</v>
      </c>
      <c r="AV82" s="16">
        <v>1</v>
      </c>
      <c r="AW82" s="6" t="s">
        <v>1813</v>
      </c>
      <c r="AX82" s="16"/>
      <c r="AY82" s="16"/>
      <c r="AZ82" s="16"/>
      <c r="BA82" s="16"/>
      <c r="BB82" s="16"/>
      <c r="BC82" s="16"/>
      <c r="BD82" s="16"/>
      <c r="BE82" s="16"/>
      <c r="BF82" s="16"/>
      <c r="BG82" s="16"/>
      <c r="BH82" s="16"/>
      <c r="BI82" s="16"/>
      <c r="BJ82" s="16"/>
      <c r="BK82" s="16"/>
      <c r="BL82" s="16"/>
      <c r="BM82" s="16"/>
      <c r="BN82" s="16"/>
      <c r="BO82" s="16"/>
      <c r="BP82" s="16"/>
      <c r="BQ82" s="16"/>
      <c r="BR82" s="6">
        <v>1</v>
      </c>
      <c r="CJ82" s="6">
        <v>1</v>
      </c>
      <c r="CK82" s="6">
        <f>SUM(BS82:CJ82)</f>
        <v>1</v>
      </c>
      <c r="CL82" s="6" t="s">
        <v>1881</v>
      </c>
      <c r="CP82" s="16"/>
      <c r="CQ82" s="16" t="s">
        <v>2816</v>
      </c>
      <c r="CR82" s="6" t="s">
        <v>2718</v>
      </c>
      <c r="CS82" s="6">
        <v>1</v>
      </c>
      <c r="CV82" s="6">
        <v>1</v>
      </c>
      <c r="CW82" s="6">
        <v>1</v>
      </c>
      <c r="DA82" s="5"/>
      <c r="EA82" s="6" t="s">
        <v>809</v>
      </c>
      <c r="EB82" s="16">
        <v>1</v>
      </c>
      <c r="EU82" s="6">
        <v>1</v>
      </c>
      <c r="EV82" s="6" t="s">
        <v>3057</v>
      </c>
      <c r="EW82" s="6"/>
      <c r="EX82" s="6"/>
      <c r="EY82" s="6">
        <v>1</v>
      </c>
      <c r="EZ82" s="6"/>
      <c r="FA82" s="6"/>
      <c r="FB82" s="6"/>
      <c r="FJ82" s="6"/>
      <c r="GB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H82" s="16"/>
      <c r="JJ82" s="16"/>
      <c r="JK82" s="16"/>
      <c r="JN82" s="16"/>
      <c r="JO82" s="16"/>
      <c r="JP82" s="16"/>
      <c r="JQ82" s="16"/>
      <c r="JT82" s="16"/>
      <c r="JV82" s="16"/>
      <c r="JW82" s="16"/>
      <c r="JX82" s="16"/>
      <c r="KD82" s="16"/>
      <c r="KE82" s="16"/>
      <c r="KF82" s="16"/>
      <c r="KI82" s="16"/>
      <c r="KJ82" s="16"/>
      <c r="KK82" s="16"/>
      <c r="KL82" s="16"/>
      <c r="KM82" s="16"/>
      <c r="KN82" s="16"/>
      <c r="KO82" s="16"/>
      <c r="KP82" s="16"/>
      <c r="KQ82" s="16"/>
      <c r="KR82" s="16"/>
      <c r="KS82" s="16"/>
      <c r="KT82" s="16"/>
      <c r="KU82" s="16"/>
      <c r="KV82" s="16"/>
      <c r="KW82" s="5"/>
      <c r="KX82" s="5"/>
      <c r="KY82" s="5"/>
      <c r="KZ82" s="5">
        <v>1</v>
      </c>
      <c r="LA82" s="5">
        <v>1</v>
      </c>
      <c r="LB82" s="5"/>
      <c r="LC82" s="5"/>
      <c r="LD82" s="5"/>
      <c r="LE82" s="5"/>
      <c r="LF82" s="5">
        <f>SUM(KW82:LE82)</f>
        <v>2</v>
      </c>
      <c r="LG82" s="6">
        <v>13</v>
      </c>
      <c r="LI82" s="21">
        <v>21</v>
      </c>
      <c r="LJ82" s="48">
        <v>2.6</v>
      </c>
      <c r="LK82" s="16">
        <v>77</v>
      </c>
      <c r="LL82" s="6">
        <v>191</v>
      </c>
      <c r="LM82" s="6">
        <v>76</v>
      </c>
      <c r="LR82" s="16"/>
      <c r="LS82" s="16"/>
      <c r="LT82" s="16"/>
      <c r="LU82" s="16"/>
      <c r="LV82" s="16"/>
      <c r="LW82" s="16"/>
      <c r="MD82" s="16"/>
    </row>
    <row r="83" spans="1:355" ht="15" customHeight="1">
      <c r="A83" s="5">
        <v>2014</v>
      </c>
      <c r="B83" s="6" t="s">
        <v>392</v>
      </c>
      <c r="C83" s="6" t="s">
        <v>2683</v>
      </c>
      <c r="D83" s="6" t="s">
        <v>393</v>
      </c>
      <c r="E83" s="1" t="s">
        <v>394</v>
      </c>
      <c r="F83" s="1" t="s">
        <v>395</v>
      </c>
      <c r="G83" s="3" t="s">
        <v>74</v>
      </c>
      <c r="H83" s="4" t="s">
        <v>396</v>
      </c>
      <c r="I83" s="7">
        <v>41699</v>
      </c>
      <c r="J83" s="6" t="s">
        <v>1041</v>
      </c>
      <c r="K83" s="6" t="s">
        <v>0</v>
      </c>
      <c r="L83" s="6" t="s">
        <v>397</v>
      </c>
      <c r="M83" s="6" t="s">
        <v>398</v>
      </c>
      <c r="O83" s="14" t="s">
        <v>2002</v>
      </c>
      <c r="P83" s="6" t="s">
        <v>797</v>
      </c>
      <c r="Q83" s="6">
        <v>1</v>
      </c>
      <c r="R83" s="5" t="s">
        <v>1770</v>
      </c>
      <c r="S83" s="5">
        <v>80</v>
      </c>
      <c r="T83" s="5"/>
      <c r="U83" s="5" t="s">
        <v>1014</v>
      </c>
      <c r="V83" s="5">
        <v>1</v>
      </c>
      <c r="W83" s="35" t="s">
        <v>1042</v>
      </c>
      <c r="X83" s="35"/>
      <c r="Y83" s="5">
        <v>0</v>
      </c>
      <c r="Z83" s="5">
        <v>0</v>
      </c>
      <c r="AC83" s="47" t="s">
        <v>999</v>
      </c>
      <c r="AD83" s="47" t="s">
        <v>999</v>
      </c>
      <c r="AE83" s="6" t="s">
        <v>1043</v>
      </c>
      <c r="AF83" s="6" t="s">
        <v>2833</v>
      </c>
      <c r="AG83" s="6" t="s">
        <v>949</v>
      </c>
      <c r="AU83" s="16">
        <f>SUM(AH83:AT83)</f>
        <v>0</v>
      </c>
      <c r="AV83" s="16"/>
      <c r="AX83" s="16"/>
      <c r="AY83" s="16"/>
      <c r="AZ83" s="16"/>
      <c r="BA83" s="16"/>
      <c r="BB83" s="16"/>
      <c r="BC83" s="16"/>
      <c r="BD83" s="16"/>
      <c r="BE83" s="16"/>
      <c r="BF83" s="16"/>
      <c r="BG83" s="16"/>
      <c r="BH83" s="16"/>
      <c r="BI83" s="16"/>
      <c r="BJ83" s="16"/>
      <c r="BK83" s="16"/>
      <c r="BL83" s="16"/>
      <c r="BM83" s="16"/>
      <c r="BN83" s="16"/>
      <c r="BO83" s="16"/>
      <c r="BP83" s="16"/>
      <c r="BQ83" s="16"/>
      <c r="CL83" s="6" t="s">
        <v>1845</v>
      </c>
      <c r="CO83" s="6">
        <v>1</v>
      </c>
      <c r="CP83" s="6">
        <v>1</v>
      </c>
      <c r="CQ83" s="6" t="s">
        <v>2818</v>
      </c>
      <c r="CR83" s="6" t="s">
        <v>2685</v>
      </c>
      <c r="CS83" s="6">
        <v>1</v>
      </c>
      <c r="CV83" s="6">
        <v>1</v>
      </c>
      <c r="CW83" s="6">
        <v>1</v>
      </c>
      <c r="DA83" s="5"/>
      <c r="EA83" s="6" t="s">
        <v>931</v>
      </c>
      <c r="EE83" s="6">
        <v>1</v>
      </c>
      <c r="EU83" s="6">
        <v>1</v>
      </c>
      <c r="EV83" s="6" t="s">
        <v>934</v>
      </c>
      <c r="EW83" s="6"/>
      <c r="EX83" s="6"/>
      <c r="EY83" s="6"/>
      <c r="EZ83" s="6">
        <v>1</v>
      </c>
      <c r="FA83" s="6"/>
      <c r="FB83" s="6"/>
      <c r="FI83" s="6" t="s">
        <v>1826</v>
      </c>
      <c r="FJ83" s="6" t="s">
        <v>2102</v>
      </c>
      <c r="FK83" s="30">
        <v>1</v>
      </c>
      <c r="FL83" s="30">
        <v>1</v>
      </c>
      <c r="FM83" s="30"/>
      <c r="FN83" s="30"/>
      <c r="FO83" s="30"/>
      <c r="FP83" s="30"/>
      <c r="FQ83" s="30"/>
      <c r="FR83" s="30"/>
      <c r="FS83" s="30"/>
      <c r="FT83" s="30"/>
      <c r="FU83" s="30"/>
      <c r="FV83" s="30"/>
      <c r="FW83" s="30"/>
      <c r="FX83" s="30"/>
      <c r="FY83" s="30"/>
      <c r="FZ83" s="30"/>
      <c r="GA83" s="30"/>
      <c r="GB83" s="30"/>
      <c r="GC83" s="31"/>
      <c r="GD83" s="31"/>
      <c r="GE83" s="31"/>
      <c r="GF83" s="30"/>
      <c r="GG83" s="30"/>
      <c r="GH83" s="30"/>
      <c r="GI83" s="30"/>
      <c r="GJ83" s="30"/>
      <c r="GK83" s="30"/>
      <c r="GL83" s="30"/>
      <c r="GM83" s="30">
        <v>1</v>
      </c>
      <c r="GN83" s="30"/>
      <c r="GO83" s="30"/>
      <c r="GP83" s="30"/>
      <c r="GQ83" s="30"/>
      <c r="GR83" s="30"/>
      <c r="GS83" s="30"/>
      <c r="GT83" s="30"/>
      <c r="GU83" s="30"/>
      <c r="GV83" s="30"/>
      <c r="GW83" s="30"/>
      <c r="GX83" s="30"/>
      <c r="GY83" s="30"/>
      <c r="GZ83" s="30"/>
      <c r="HA83" s="30"/>
      <c r="HB83" s="30"/>
      <c r="HC83" s="30"/>
      <c r="HD83" s="6">
        <f>SUM(GU83:HC83)</f>
        <v>0</v>
      </c>
      <c r="HE83" s="31"/>
      <c r="HF83" s="30"/>
      <c r="HG83" s="30"/>
      <c r="HH83" s="30"/>
      <c r="HI83" s="30"/>
      <c r="HJ83" s="30"/>
      <c r="HK83" s="30"/>
      <c r="HL83" s="30"/>
      <c r="HM83" s="30"/>
      <c r="HN83" s="30"/>
      <c r="HO83" s="31"/>
      <c r="HP83" s="31"/>
      <c r="HQ83" s="31"/>
      <c r="HR83" s="31"/>
      <c r="HS83" s="30"/>
      <c r="HT83" s="30"/>
      <c r="HU83" s="30"/>
      <c r="HV83" s="30"/>
      <c r="HW83" s="30"/>
      <c r="HX83" s="30"/>
      <c r="HY83" s="30"/>
      <c r="HZ83" s="30"/>
      <c r="IA83" s="30"/>
      <c r="IB83" s="30"/>
      <c r="IC83" s="30"/>
      <c r="ID83" s="30"/>
      <c r="IE83" s="30"/>
      <c r="IF83" s="30"/>
      <c r="IG83" s="30"/>
      <c r="IH83" s="30">
        <v>1</v>
      </c>
      <c r="II83" s="30"/>
      <c r="IJ83" s="30"/>
      <c r="IK83" s="30"/>
      <c r="IL83" s="30"/>
      <c r="IM83" s="30"/>
      <c r="IN83" s="30"/>
      <c r="IO83" s="30"/>
      <c r="IP83" s="30"/>
      <c r="IQ83" s="30"/>
      <c r="IR83" s="30"/>
      <c r="IS83" s="30"/>
      <c r="IT83" s="30"/>
      <c r="IU83" s="30"/>
      <c r="IV83" s="30"/>
      <c r="IW83" s="30"/>
      <c r="IX83" s="30"/>
      <c r="IY83" s="30"/>
      <c r="IZ83" s="30"/>
      <c r="JA83" s="30">
        <v>1</v>
      </c>
      <c r="JB83" s="30"/>
      <c r="JC83" s="30"/>
      <c r="JD83" s="30"/>
      <c r="JE83" s="31"/>
      <c r="JF83" s="31"/>
      <c r="JG83" s="31"/>
      <c r="JH83" s="30">
        <v>1</v>
      </c>
      <c r="JI83" s="30"/>
      <c r="JJ83" s="30">
        <v>1</v>
      </c>
      <c r="JK83" s="30"/>
      <c r="JL83" s="31"/>
      <c r="JM83" s="31"/>
      <c r="JN83" s="30"/>
      <c r="JO83" s="30"/>
      <c r="JP83" s="30"/>
      <c r="JQ83" s="30"/>
      <c r="JR83" s="30"/>
      <c r="JS83" s="30"/>
      <c r="JT83" s="30"/>
      <c r="JU83" s="30"/>
      <c r="JV83" s="30"/>
      <c r="JW83" s="30"/>
      <c r="JX83" s="30"/>
      <c r="JY83" s="30"/>
      <c r="JZ83" s="30"/>
      <c r="KA83" s="30"/>
      <c r="KB83" s="30"/>
      <c r="KC83" s="31"/>
      <c r="KD83" s="30"/>
      <c r="KE83" s="30"/>
      <c r="KF83" s="30"/>
      <c r="KG83" s="31"/>
      <c r="KH83" s="30"/>
      <c r="KI83" s="30"/>
      <c r="KJ83" s="30"/>
      <c r="KK83" s="30"/>
      <c r="KL83" s="30"/>
      <c r="KM83" s="30"/>
      <c r="KN83" s="30"/>
      <c r="KO83" s="30"/>
      <c r="KP83" s="30"/>
      <c r="KQ83" s="30"/>
      <c r="KR83" s="30"/>
      <c r="KS83" s="30">
        <v>1</v>
      </c>
      <c r="KT83" s="30">
        <v>1</v>
      </c>
      <c r="KU83" s="30"/>
      <c r="KV83" s="16">
        <f>SUM(FK83:KU83)</f>
        <v>9</v>
      </c>
      <c r="KW83" s="17">
        <v>1</v>
      </c>
      <c r="KX83" s="17"/>
      <c r="KY83" s="17"/>
      <c r="KZ83" s="17"/>
      <c r="LA83" s="17"/>
      <c r="LB83" s="17"/>
      <c r="LC83" s="17"/>
      <c r="LD83" s="17"/>
      <c r="LE83" s="17"/>
      <c r="LF83" s="5">
        <f>SUM(KW83:LE83)</f>
        <v>1</v>
      </c>
      <c r="LG83" s="6">
        <v>6</v>
      </c>
      <c r="LI83" s="23">
        <v>49</v>
      </c>
      <c r="LJ83" s="48">
        <v>1.2</v>
      </c>
      <c r="LK83" s="16">
        <v>78</v>
      </c>
      <c r="LL83" s="6">
        <v>60</v>
      </c>
      <c r="LM83" s="6">
        <v>79</v>
      </c>
      <c r="LP83" s="16"/>
      <c r="LQ83" s="16"/>
      <c r="MA83" s="16"/>
    </row>
    <row r="84" spans="1:355" ht="15" customHeight="1">
      <c r="A84" s="5">
        <v>2014</v>
      </c>
      <c r="B84" s="6" t="s">
        <v>2383</v>
      </c>
      <c r="C84" s="6" t="s">
        <v>2384</v>
      </c>
      <c r="D84" s="6" t="s">
        <v>2385</v>
      </c>
      <c r="E84" s="1" t="s">
        <v>2386</v>
      </c>
      <c r="F84" s="1" t="s">
        <v>1511</v>
      </c>
      <c r="G84" s="1" t="s">
        <v>1511</v>
      </c>
      <c r="H84" s="4" t="s">
        <v>2387</v>
      </c>
      <c r="I84" s="50">
        <v>2014</v>
      </c>
      <c r="J84" s="6" t="s">
        <v>2389</v>
      </c>
      <c r="K84" s="6" t="s">
        <v>1337</v>
      </c>
      <c r="O84" s="6" t="s">
        <v>1136</v>
      </c>
      <c r="P84" s="6" t="s">
        <v>797</v>
      </c>
      <c r="Q84" s="6">
        <v>1</v>
      </c>
      <c r="R84" s="5" t="s">
        <v>798</v>
      </c>
      <c r="S84" s="5">
        <v>51</v>
      </c>
      <c r="T84" s="5"/>
      <c r="U84" s="5" t="s">
        <v>799</v>
      </c>
      <c r="V84" s="5">
        <v>51</v>
      </c>
      <c r="W84" s="35" t="s">
        <v>2800</v>
      </c>
      <c r="X84" s="35" t="s">
        <v>2391</v>
      </c>
      <c r="Y84" s="57" t="s">
        <v>2772</v>
      </c>
      <c r="Z84" s="8" t="s">
        <v>2390</v>
      </c>
      <c r="AC84" s="47" t="s">
        <v>999</v>
      </c>
      <c r="AD84" s="47" t="s">
        <v>999</v>
      </c>
      <c r="AE84" s="6" t="s">
        <v>3310</v>
      </c>
      <c r="AF84" s="6" t="s">
        <v>2833</v>
      </c>
      <c r="AG84" s="6" t="s">
        <v>2392</v>
      </c>
      <c r="AJ84" s="6">
        <v>1</v>
      </c>
      <c r="AM84" s="6">
        <v>1</v>
      </c>
      <c r="AN84" s="6">
        <v>1</v>
      </c>
      <c r="AU84" s="16">
        <f>SUM(AH84:AT84)</f>
        <v>3</v>
      </c>
      <c r="AV84" s="16">
        <v>1</v>
      </c>
      <c r="AW84" s="6" t="s">
        <v>3395</v>
      </c>
      <c r="AX84" s="16"/>
      <c r="AY84" s="16"/>
      <c r="AZ84" s="16"/>
      <c r="BA84" s="16"/>
      <c r="BB84" s="16"/>
      <c r="BC84" s="16"/>
      <c r="BD84" s="16"/>
      <c r="BE84" s="16"/>
      <c r="BF84" s="16"/>
      <c r="BG84" s="16"/>
      <c r="BH84" s="16"/>
      <c r="BI84" s="16"/>
      <c r="BJ84" s="16"/>
      <c r="BK84" s="16"/>
      <c r="BL84" s="16"/>
      <c r="BM84" s="16"/>
      <c r="BN84" s="16"/>
      <c r="BO84" s="16"/>
      <c r="BP84" s="16"/>
      <c r="BQ84" s="16"/>
      <c r="BR84" s="6">
        <v>1</v>
      </c>
      <c r="CI84" s="6">
        <v>1</v>
      </c>
      <c r="CL84" s="6" t="s">
        <v>2480</v>
      </c>
      <c r="CQ84" s="6" t="s">
        <v>2818</v>
      </c>
      <c r="CR84" s="6" t="s">
        <v>2726</v>
      </c>
      <c r="DA84" s="5"/>
      <c r="DL84" s="6">
        <v>1</v>
      </c>
      <c r="DN84" s="6">
        <v>1</v>
      </c>
      <c r="DO84" s="6">
        <v>1</v>
      </c>
      <c r="EA84" s="6" t="s">
        <v>2713</v>
      </c>
      <c r="EU84" s="6">
        <v>0</v>
      </c>
      <c r="EV84" s="6" t="s">
        <v>3411</v>
      </c>
      <c r="EW84" s="6"/>
      <c r="EX84" s="6"/>
      <c r="EY84" s="6"/>
      <c r="EZ84" s="6"/>
      <c r="FA84" s="6"/>
      <c r="FB84" s="6"/>
      <c r="FE84" s="6">
        <v>1</v>
      </c>
      <c r="FI84" s="16"/>
      <c r="FJ84" s="6" t="s">
        <v>2393</v>
      </c>
      <c r="FK84" s="30"/>
      <c r="FL84" s="30"/>
      <c r="FM84" s="30"/>
      <c r="FN84" s="30"/>
      <c r="FO84" s="30"/>
      <c r="FP84" s="30"/>
      <c r="FQ84" s="30"/>
      <c r="FR84" s="30"/>
      <c r="FS84" s="30"/>
      <c r="FT84" s="30"/>
      <c r="FU84" s="30"/>
      <c r="FV84" s="30"/>
      <c r="FW84" s="30"/>
      <c r="FX84" s="30"/>
      <c r="FY84" s="30"/>
      <c r="GA84" s="30"/>
      <c r="GB84" s="30"/>
      <c r="GC84" s="29"/>
      <c r="GD84" s="31"/>
      <c r="GE84" s="31"/>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E84" s="31"/>
      <c r="HF84" s="30"/>
      <c r="HG84" s="30"/>
      <c r="HH84" s="30"/>
      <c r="HI84" s="30"/>
      <c r="HJ84" s="30"/>
      <c r="HK84" s="30"/>
      <c r="HL84" s="30"/>
      <c r="HM84" s="30"/>
      <c r="HN84" s="30"/>
      <c r="HO84" s="31"/>
      <c r="HP84" s="31"/>
      <c r="HQ84" s="31"/>
      <c r="HR84" s="31"/>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1"/>
      <c r="JF84" s="31"/>
      <c r="JG84" s="31"/>
      <c r="JH84" s="30"/>
      <c r="JI84" s="30"/>
      <c r="JJ84" s="30"/>
      <c r="JK84" s="30"/>
      <c r="JL84" s="31"/>
      <c r="JM84" s="31"/>
      <c r="JN84" s="30"/>
      <c r="JO84" s="30"/>
      <c r="JP84" s="30"/>
      <c r="JQ84" s="30"/>
      <c r="JR84" s="30"/>
      <c r="JS84" s="30"/>
      <c r="JT84" s="30"/>
      <c r="JU84" s="30"/>
      <c r="JV84" s="30"/>
      <c r="JW84" s="30"/>
      <c r="JX84" s="30"/>
      <c r="JY84" s="30"/>
      <c r="JZ84" s="30"/>
      <c r="KA84" s="30"/>
      <c r="KB84" s="30"/>
      <c r="KC84" s="31"/>
      <c r="KD84" s="30"/>
      <c r="KE84" s="30"/>
      <c r="KF84" s="30"/>
      <c r="KG84" s="31"/>
      <c r="KH84" s="30"/>
      <c r="KI84" s="30"/>
      <c r="KJ84" s="30"/>
      <c r="KK84" s="30"/>
      <c r="KL84" s="30"/>
      <c r="KM84" s="30"/>
      <c r="KN84" s="30"/>
      <c r="KO84" s="30"/>
      <c r="KP84" s="30"/>
      <c r="KQ84" s="30"/>
      <c r="KR84" s="30"/>
      <c r="KS84" s="30"/>
      <c r="KT84" s="30"/>
      <c r="KU84" s="30"/>
      <c r="KV84" s="16"/>
      <c r="KW84" s="17"/>
      <c r="KX84" s="17"/>
      <c r="KY84" s="17"/>
      <c r="KZ84" s="17"/>
      <c r="LA84" s="17"/>
      <c r="LB84" s="17"/>
      <c r="LC84" s="17"/>
      <c r="LD84" s="17"/>
      <c r="LE84" s="17"/>
      <c r="LF84" s="5">
        <f>SUM(KW84:LE84)</f>
        <v>0</v>
      </c>
      <c r="LH84" s="6">
        <v>0</v>
      </c>
      <c r="LI84" s="23"/>
      <c r="LJ84" s="48">
        <v>0</v>
      </c>
      <c r="LK84" s="16"/>
      <c r="LP84" s="16"/>
      <c r="LQ84" s="16"/>
      <c r="MA84" s="16"/>
    </row>
    <row r="85" spans="1:355" ht="15" customHeight="1">
      <c r="A85" s="5">
        <v>2014</v>
      </c>
      <c r="B85" s="6" t="s">
        <v>380</v>
      </c>
      <c r="C85" s="6" t="s">
        <v>2651</v>
      </c>
      <c r="D85" s="6" t="s">
        <v>381</v>
      </c>
      <c r="E85" s="1" t="s">
        <v>382</v>
      </c>
      <c r="F85" s="1" t="s">
        <v>383</v>
      </c>
      <c r="G85" s="3" t="s">
        <v>78</v>
      </c>
      <c r="H85" s="4" t="s">
        <v>384</v>
      </c>
      <c r="I85" s="7">
        <v>41791</v>
      </c>
      <c r="J85" s="6" t="s">
        <v>1039</v>
      </c>
      <c r="K85" s="6" t="s">
        <v>0</v>
      </c>
      <c r="L85" s="6" t="s">
        <v>385</v>
      </c>
      <c r="M85" s="6" t="s">
        <v>386</v>
      </c>
      <c r="N85" s="6">
        <v>24381011</v>
      </c>
      <c r="O85" s="6" t="s">
        <v>843</v>
      </c>
      <c r="P85" s="6" t="s">
        <v>797</v>
      </c>
      <c r="Q85" s="6">
        <v>1</v>
      </c>
      <c r="R85" s="5" t="s">
        <v>975</v>
      </c>
      <c r="S85" s="5">
        <v>1</v>
      </c>
      <c r="T85" s="5"/>
      <c r="U85" s="5" t="s">
        <v>799</v>
      </c>
      <c r="V85" s="5">
        <v>46</v>
      </c>
      <c r="W85" s="35" t="s">
        <v>1928</v>
      </c>
      <c r="X85" s="35" t="s">
        <v>1038</v>
      </c>
      <c r="Y85" s="57" t="s">
        <v>2772</v>
      </c>
      <c r="Z85" s="8" t="s">
        <v>1929</v>
      </c>
      <c r="AC85" s="47" t="s">
        <v>999</v>
      </c>
      <c r="AD85" s="47" t="s">
        <v>999</v>
      </c>
      <c r="AE85" s="6" t="s">
        <v>3327</v>
      </c>
      <c r="AF85" s="6" t="s">
        <v>2833</v>
      </c>
      <c r="AG85" s="6" t="s">
        <v>1037</v>
      </c>
      <c r="AI85" s="6">
        <v>1</v>
      </c>
      <c r="AJ85" s="16">
        <v>1</v>
      </c>
      <c r="AU85" s="16">
        <f>SUM(AH85:AT85)</f>
        <v>2</v>
      </c>
      <c r="AV85" s="16">
        <v>1</v>
      </c>
      <c r="AW85" s="6" t="s">
        <v>1812</v>
      </c>
      <c r="AX85" s="16"/>
      <c r="AY85" s="16"/>
      <c r="AZ85" s="16"/>
      <c r="BA85" s="16"/>
      <c r="BB85" s="16"/>
      <c r="BC85" s="16"/>
      <c r="BD85" s="16"/>
      <c r="BE85" s="16"/>
      <c r="BF85" s="16"/>
      <c r="BG85" s="16"/>
      <c r="BH85" s="16"/>
      <c r="BI85" s="16"/>
      <c r="BJ85" s="16"/>
      <c r="BK85" s="16"/>
      <c r="BL85" s="16"/>
      <c r="BM85" s="16"/>
      <c r="BN85" s="16"/>
      <c r="BO85" s="16"/>
      <c r="BP85" s="16"/>
      <c r="BQ85" s="16"/>
      <c r="CL85" s="6" t="s">
        <v>1830</v>
      </c>
      <c r="CQ85" s="6" t="s">
        <v>2818</v>
      </c>
      <c r="CR85" s="6" t="s">
        <v>2694</v>
      </c>
      <c r="DA85" s="5"/>
      <c r="DL85" s="6">
        <v>1</v>
      </c>
      <c r="DN85" s="6">
        <v>1</v>
      </c>
      <c r="EA85" s="6" t="s">
        <v>1023</v>
      </c>
      <c r="EU85" s="6">
        <v>0</v>
      </c>
      <c r="EV85" s="6" t="s">
        <v>3480</v>
      </c>
      <c r="EW85" s="6"/>
      <c r="EX85" s="6"/>
      <c r="EY85" s="6"/>
      <c r="EZ85" s="6"/>
      <c r="FA85" s="6"/>
      <c r="FB85" s="6"/>
      <c r="FD85" s="6">
        <v>1</v>
      </c>
      <c r="FI85" s="6" t="s">
        <v>1816</v>
      </c>
      <c r="FJ85" s="6" t="s">
        <v>2103</v>
      </c>
      <c r="FK85" s="30"/>
      <c r="FL85" s="30"/>
      <c r="FM85" s="30"/>
      <c r="FN85" s="30"/>
      <c r="FO85" s="30"/>
      <c r="FP85" s="30"/>
      <c r="FQ85" s="30"/>
      <c r="FR85" s="30"/>
      <c r="FS85" s="30"/>
      <c r="FT85" s="30"/>
      <c r="FU85" s="30"/>
      <c r="FV85" s="30"/>
      <c r="FW85" s="30"/>
      <c r="FX85" s="30"/>
      <c r="FY85" s="30"/>
      <c r="FZ85" s="30"/>
      <c r="GA85" s="30"/>
      <c r="GB85" s="31"/>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E85" s="30"/>
      <c r="HF85" s="30"/>
      <c r="HG85" s="30"/>
      <c r="HH85" s="30"/>
      <c r="HI85" s="30"/>
      <c r="HJ85" s="30"/>
      <c r="HK85" s="30"/>
      <c r="HL85" s="30"/>
      <c r="HM85" s="30"/>
      <c r="HN85" s="30"/>
      <c r="HO85" s="30"/>
      <c r="HP85" s="30"/>
      <c r="HQ85" s="30"/>
      <c r="HR85" s="30"/>
      <c r="HS85" s="31"/>
      <c r="HT85" s="31"/>
      <c r="HU85" s="31"/>
      <c r="HV85" s="31"/>
      <c r="HW85" s="31"/>
      <c r="HX85" s="31"/>
      <c r="HY85" s="31"/>
      <c r="HZ85" s="31"/>
      <c r="IA85" s="31"/>
      <c r="IB85" s="31"/>
      <c r="IC85" s="31"/>
      <c r="ID85" s="31"/>
      <c r="IE85" s="31"/>
      <c r="IF85" s="31"/>
      <c r="IG85" s="31"/>
      <c r="IH85" s="31"/>
      <c r="II85" s="31"/>
      <c r="IJ85" s="31"/>
      <c r="IK85" s="31"/>
      <c r="IL85" s="31"/>
      <c r="IM85" s="31"/>
      <c r="IN85" s="31"/>
      <c r="IO85" s="31"/>
      <c r="IP85" s="31"/>
      <c r="IQ85" s="31"/>
      <c r="IR85" s="31"/>
      <c r="IS85" s="31"/>
      <c r="IT85" s="31"/>
      <c r="IU85" s="31"/>
      <c r="IV85" s="31"/>
      <c r="IW85" s="31"/>
      <c r="IX85" s="31"/>
      <c r="IY85" s="31"/>
      <c r="IZ85" s="31"/>
      <c r="JA85" s="31"/>
      <c r="JB85" s="31"/>
      <c r="JC85" s="31"/>
      <c r="JD85" s="31"/>
      <c r="JE85" s="30"/>
      <c r="JF85" s="30"/>
      <c r="JG85" s="30"/>
      <c r="JH85" s="31"/>
      <c r="JI85" s="30"/>
      <c r="JJ85" s="31"/>
      <c r="JK85" s="31"/>
      <c r="JL85" s="30"/>
      <c r="JM85" s="30"/>
      <c r="JN85" s="31"/>
      <c r="JO85" s="31"/>
      <c r="JP85" s="31"/>
      <c r="JQ85" s="31"/>
      <c r="JR85" s="30"/>
      <c r="JS85" s="30"/>
      <c r="JT85" s="31"/>
      <c r="JU85" s="30"/>
      <c r="JV85" s="31"/>
      <c r="JW85" s="31"/>
      <c r="JX85" s="31"/>
      <c r="JY85" s="30"/>
      <c r="JZ85" s="30"/>
      <c r="KA85" s="30"/>
      <c r="KB85" s="30"/>
      <c r="KC85" s="30"/>
      <c r="KD85" s="31"/>
      <c r="KE85" s="31"/>
      <c r="KF85" s="31"/>
      <c r="KG85" s="31"/>
      <c r="KH85" s="31"/>
      <c r="KI85" s="31"/>
      <c r="KJ85" s="31"/>
      <c r="KK85" s="31"/>
      <c r="KL85" s="31"/>
      <c r="KM85" s="31"/>
      <c r="KN85" s="31"/>
      <c r="KO85" s="31"/>
      <c r="KP85" s="31"/>
      <c r="KQ85" s="31"/>
      <c r="KR85" s="31"/>
      <c r="KS85" s="31"/>
      <c r="KT85" s="31"/>
      <c r="KU85" s="31"/>
      <c r="KV85" s="16"/>
      <c r="KW85" s="5"/>
      <c r="KX85" s="5">
        <v>1</v>
      </c>
      <c r="KY85" s="5"/>
      <c r="KZ85" s="5"/>
      <c r="LA85" s="5"/>
      <c r="LB85" s="5"/>
      <c r="LC85" s="5"/>
      <c r="LD85" s="5"/>
      <c r="LE85" s="5"/>
      <c r="LF85" s="5">
        <f>SUM(KW85:LE85)</f>
        <v>1</v>
      </c>
      <c r="LG85" s="6">
        <v>16</v>
      </c>
      <c r="LI85" s="21">
        <v>174</v>
      </c>
      <c r="LJ85" s="48">
        <v>3.2</v>
      </c>
      <c r="LK85" s="16">
        <v>79</v>
      </c>
      <c r="LL85" s="6">
        <v>58</v>
      </c>
      <c r="LM85" s="6">
        <v>77</v>
      </c>
      <c r="LS85" s="16"/>
      <c r="LT85" s="16"/>
      <c r="LU85" s="16"/>
      <c r="LV85" s="16"/>
      <c r="LW85" s="16"/>
      <c r="LX85" s="16"/>
      <c r="LY85" s="16"/>
      <c r="LZ85" s="16"/>
      <c r="MD85" s="16"/>
    </row>
    <row r="86" spans="1:355" ht="15" customHeight="1">
      <c r="A86" s="5">
        <v>2014</v>
      </c>
      <c r="B86" s="6" t="s">
        <v>1968</v>
      </c>
      <c r="C86" s="6" t="s">
        <v>2652</v>
      </c>
      <c r="D86" s="37" t="s">
        <v>1476</v>
      </c>
      <c r="E86" s="1" t="s">
        <v>25</v>
      </c>
      <c r="F86" s="1" t="s">
        <v>128</v>
      </c>
      <c r="G86" s="3" t="s">
        <v>74</v>
      </c>
      <c r="H86" s="4" t="s">
        <v>413</v>
      </c>
      <c r="I86" s="8">
        <v>2014</v>
      </c>
      <c r="J86" s="6" t="s">
        <v>1053</v>
      </c>
      <c r="K86" s="6" t="s">
        <v>0</v>
      </c>
      <c r="L86" s="6" t="s">
        <v>414</v>
      </c>
      <c r="M86" s="6" t="s">
        <v>415</v>
      </c>
      <c r="N86" s="6">
        <v>24684084</v>
      </c>
      <c r="O86" s="6" t="s">
        <v>1050</v>
      </c>
      <c r="P86" s="6" t="s">
        <v>797</v>
      </c>
      <c r="Q86" s="6">
        <v>1</v>
      </c>
      <c r="R86" s="5" t="s">
        <v>1766</v>
      </c>
      <c r="S86" s="5">
        <v>1</v>
      </c>
      <c r="T86" s="5"/>
      <c r="U86" s="5" t="s">
        <v>1014</v>
      </c>
      <c r="V86" s="5">
        <v>1</v>
      </c>
      <c r="W86" s="35" t="s">
        <v>1927</v>
      </c>
      <c r="X86" s="35"/>
      <c r="Y86" s="57" t="s">
        <v>2772</v>
      </c>
      <c r="Z86" s="8" t="s">
        <v>1929</v>
      </c>
      <c r="AC86" s="47" t="s">
        <v>999</v>
      </c>
      <c r="AD86" s="47" t="s">
        <v>999</v>
      </c>
      <c r="AE86" s="6" t="s">
        <v>3273</v>
      </c>
      <c r="AF86" s="6" t="s">
        <v>2833</v>
      </c>
      <c r="AG86" s="37" t="s">
        <v>1052</v>
      </c>
      <c r="AH86" s="37"/>
      <c r="AM86" s="6">
        <v>1</v>
      </c>
      <c r="AO86" s="6">
        <v>1</v>
      </c>
      <c r="AT86" s="6">
        <v>1</v>
      </c>
      <c r="AU86" s="16">
        <f>SUM(AH86:AT86)</f>
        <v>3</v>
      </c>
      <c r="AV86" s="16">
        <v>1</v>
      </c>
      <c r="AW86" s="6" t="s">
        <v>1823</v>
      </c>
      <c r="AX86" s="16"/>
      <c r="AY86" s="16"/>
      <c r="AZ86" s="16"/>
      <c r="BA86" s="16"/>
      <c r="BB86" s="16"/>
      <c r="BC86" s="16"/>
      <c r="BD86" s="16"/>
      <c r="BE86" s="16"/>
      <c r="BF86" s="16"/>
      <c r="BG86" s="16"/>
      <c r="BH86" s="16"/>
      <c r="BI86" s="16"/>
      <c r="BJ86" s="16"/>
      <c r="BK86" s="16"/>
      <c r="BL86" s="16"/>
      <c r="BM86" s="16"/>
      <c r="BN86" s="16"/>
      <c r="BO86" s="16"/>
      <c r="BP86" s="16"/>
      <c r="BQ86" s="16"/>
      <c r="CL86" s="6" t="s">
        <v>1830</v>
      </c>
      <c r="CP86" s="37"/>
      <c r="CQ86" s="6" t="s">
        <v>2818</v>
      </c>
      <c r="CR86" s="6" t="s">
        <v>2694</v>
      </c>
      <c r="DA86" s="5"/>
      <c r="DL86" s="6">
        <v>1</v>
      </c>
      <c r="DN86" s="6">
        <v>1</v>
      </c>
      <c r="EA86" s="6" t="s">
        <v>1049</v>
      </c>
      <c r="EU86" s="6">
        <v>0</v>
      </c>
      <c r="EV86" s="6" t="s">
        <v>3053</v>
      </c>
      <c r="EW86" s="6">
        <v>1</v>
      </c>
      <c r="EX86" s="6"/>
      <c r="EY86" s="6"/>
      <c r="EZ86" s="6"/>
      <c r="FA86" s="6"/>
      <c r="FB86" s="6"/>
      <c r="FI86" s="16"/>
      <c r="FJ86" s="6" t="s">
        <v>1019</v>
      </c>
      <c r="GB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c r="IW86" s="16"/>
      <c r="IX86" s="16"/>
      <c r="IY86" s="16"/>
      <c r="IZ86" s="16"/>
      <c r="JA86" s="16"/>
      <c r="JB86" s="16"/>
      <c r="JC86" s="16"/>
      <c r="JD86" s="16"/>
      <c r="JH86" s="16"/>
      <c r="JI86" s="16"/>
      <c r="JJ86" s="16"/>
      <c r="JK86" s="16"/>
      <c r="JN86" s="16"/>
      <c r="JO86" s="16"/>
      <c r="JP86" s="16"/>
      <c r="JQ86" s="16"/>
      <c r="JS86" s="16"/>
      <c r="JT86" s="16"/>
      <c r="JU86" s="16"/>
      <c r="JV86" s="16"/>
      <c r="JW86" s="16"/>
      <c r="JX86" s="16"/>
      <c r="JY86" s="16"/>
      <c r="JZ86" s="16"/>
      <c r="KA86" s="16"/>
      <c r="KB86" s="16"/>
      <c r="KD86" s="16"/>
      <c r="KE86" s="16"/>
      <c r="KF86" s="16"/>
      <c r="KG86" s="16"/>
      <c r="KH86" s="16"/>
      <c r="KI86" s="16"/>
      <c r="KJ86" s="16"/>
      <c r="KK86" s="16"/>
      <c r="KL86" s="16"/>
      <c r="KM86" s="16"/>
      <c r="KN86" s="16"/>
      <c r="KO86" s="16"/>
      <c r="KP86" s="16"/>
      <c r="KQ86" s="16"/>
      <c r="KR86" s="16"/>
      <c r="KS86" s="16"/>
      <c r="KT86" s="16"/>
      <c r="KU86" s="16"/>
      <c r="KV86" s="16"/>
      <c r="KW86" s="5"/>
      <c r="KX86" s="5">
        <v>1</v>
      </c>
      <c r="KY86" s="5"/>
      <c r="KZ86" s="5"/>
      <c r="LA86" s="5"/>
      <c r="LB86" s="5"/>
      <c r="LC86" s="5"/>
      <c r="LD86" s="5"/>
      <c r="LE86" s="5"/>
      <c r="LF86" s="5">
        <f>SUM(KW86:LE86)</f>
        <v>1</v>
      </c>
      <c r="LG86" s="6">
        <v>61</v>
      </c>
      <c r="LI86" s="21">
        <v>50</v>
      </c>
      <c r="LJ86" s="48">
        <v>12.2</v>
      </c>
      <c r="LK86" s="16">
        <v>80</v>
      </c>
      <c r="LL86" s="6">
        <v>63</v>
      </c>
      <c r="LM86" s="6">
        <v>82</v>
      </c>
      <c r="LR86" s="16"/>
      <c r="LS86" s="16"/>
      <c r="LT86" s="16"/>
      <c r="LU86" s="16"/>
      <c r="LV86" s="16"/>
      <c r="LW86" s="16"/>
      <c r="MD86" s="16"/>
    </row>
    <row r="87" spans="1:355" ht="15" customHeight="1">
      <c r="A87" s="5">
        <v>2014</v>
      </c>
      <c r="B87" s="6" t="s">
        <v>368</v>
      </c>
      <c r="C87" s="6" t="s">
        <v>2645</v>
      </c>
      <c r="D87" s="6" t="s">
        <v>369</v>
      </c>
      <c r="E87" s="1" t="s">
        <v>370</v>
      </c>
      <c r="F87" s="1" t="s">
        <v>116</v>
      </c>
      <c r="G87" s="3" t="s">
        <v>103</v>
      </c>
      <c r="H87" s="4" t="s">
        <v>371</v>
      </c>
      <c r="I87" s="7">
        <v>41883</v>
      </c>
      <c r="J87" s="6" t="s">
        <v>1029</v>
      </c>
      <c r="K87" s="6" t="s">
        <v>0</v>
      </c>
      <c r="L87" s="6" t="s">
        <v>372</v>
      </c>
      <c r="M87" s="6" t="s">
        <v>373</v>
      </c>
      <c r="O87" s="6" t="s">
        <v>847</v>
      </c>
      <c r="P87" s="6" t="s">
        <v>3239</v>
      </c>
      <c r="R87" s="5" t="s">
        <v>1030</v>
      </c>
      <c r="S87" s="5">
        <v>253</v>
      </c>
      <c r="T87" s="5"/>
      <c r="U87" s="5" t="s">
        <v>799</v>
      </c>
      <c r="V87" s="5">
        <v>20</v>
      </c>
      <c r="W87" s="35" t="s">
        <v>2801</v>
      </c>
      <c r="X87" s="35" t="s">
        <v>1032</v>
      </c>
      <c r="Y87" s="57" t="s">
        <v>2772</v>
      </c>
      <c r="Z87" s="5">
        <v>1</v>
      </c>
      <c r="AC87" s="47" t="s">
        <v>999</v>
      </c>
      <c r="AD87" s="47" t="s">
        <v>999</v>
      </c>
      <c r="AE87" s="6" t="s">
        <v>3343</v>
      </c>
      <c r="AF87" s="6" t="s">
        <v>2833</v>
      </c>
      <c r="AG87" s="6" t="s">
        <v>894</v>
      </c>
      <c r="AJ87" s="6">
        <v>1</v>
      </c>
      <c r="AU87" s="16">
        <f>SUM(AH87:AT87)</f>
        <v>1</v>
      </c>
      <c r="AV87" s="16">
        <v>1</v>
      </c>
      <c r="AW87" s="6" t="s">
        <v>1823</v>
      </c>
      <c r="AX87" s="16"/>
      <c r="AY87" s="16"/>
      <c r="AZ87" s="16"/>
      <c r="BA87" s="16"/>
      <c r="BB87" s="16"/>
      <c r="BC87" s="16"/>
      <c r="BD87" s="16"/>
      <c r="BE87" s="16"/>
      <c r="BF87" s="16"/>
      <c r="BG87" s="16"/>
      <c r="BH87" s="16"/>
      <c r="BI87" s="16"/>
      <c r="BJ87" s="16"/>
      <c r="BK87" s="16"/>
      <c r="BL87" s="16"/>
      <c r="BM87" s="16"/>
      <c r="BN87" s="16"/>
      <c r="BO87" s="16"/>
      <c r="BP87" s="16"/>
      <c r="BQ87" s="16"/>
      <c r="CL87" s="6" t="s">
        <v>2467</v>
      </c>
      <c r="CP87" s="16"/>
      <c r="CQ87" s="6" t="s">
        <v>2818</v>
      </c>
      <c r="CR87" s="16" t="s">
        <v>2688</v>
      </c>
      <c r="CX87" s="6" t="s">
        <v>2170</v>
      </c>
      <c r="DA87" s="5"/>
      <c r="DI87" s="14"/>
      <c r="DJ87" s="6">
        <v>1</v>
      </c>
      <c r="DK87" s="6">
        <v>1</v>
      </c>
      <c r="DU87" s="14"/>
      <c r="DV87" s="14"/>
      <c r="DW87" s="14"/>
      <c r="DX87" s="14"/>
      <c r="DY87" s="14"/>
      <c r="DZ87" s="14"/>
      <c r="EA87" s="6" t="s">
        <v>1031</v>
      </c>
      <c r="EU87" s="6">
        <v>0</v>
      </c>
      <c r="EV87" s="6" t="s">
        <v>3446</v>
      </c>
      <c r="EW87" s="6"/>
      <c r="EX87" s="6"/>
      <c r="EY87" s="6"/>
      <c r="EZ87" s="6"/>
      <c r="FA87" s="6"/>
      <c r="FB87" s="6"/>
      <c r="FE87" s="6">
        <v>1</v>
      </c>
      <c r="FH87" s="16" t="s">
        <v>2104</v>
      </c>
      <c r="FI87" s="16"/>
      <c r="FJ87" s="6" t="s">
        <v>2105</v>
      </c>
      <c r="FX87" s="16"/>
      <c r="GB87" s="16"/>
      <c r="GQ87" s="16"/>
      <c r="GR87" s="16"/>
      <c r="GS87" s="16"/>
      <c r="GT87" s="16"/>
      <c r="GU87" s="16"/>
      <c r="GV87" s="16"/>
      <c r="GW87" s="16"/>
      <c r="GX87" s="16"/>
      <c r="GY87" s="16"/>
      <c r="GZ87" s="16"/>
      <c r="HA87" s="16"/>
      <c r="HB87" s="16"/>
      <c r="HC87" s="16"/>
      <c r="HF87" s="16"/>
      <c r="HG87" s="16"/>
      <c r="HH87" s="16"/>
      <c r="HI87" s="16"/>
      <c r="HJ87" s="16"/>
      <c r="HK87" s="16"/>
      <c r="HL87" s="16"/>
      <c r="HM87" s="16"/>
      <c r="HN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c r="IY87" s="16"/>
      <c r="IZ87" s="16"/>
      <c r="JA87" s="16"/>
      <c r="JB87" s="16"/>
      <c r="JC87" s="16"/>
      <c r="JD87" s="16"/>
      <c r="JH87" s="16"/>
      <c r="JJ87" s="16"/>
      <c r="JK87" s="16"/>
      <c r="JN87" s="16"/>
      <c r="JO87" s="16"/>
      <c r="JP87" s="16"/>
      <c r="JQ87" s="16"/>
      <c r="JR87" s="16"/>
      <c r="JV87" s="16"/>
      <c r="JW87" s="16"/>
      <c r="JX87" s="16"/>
      <c r="KV87" s="16"/>
      <c r="KW87" s="5">
        <v>1</v>
      </c>
      <c r="KX87" s="5"/>
      <c r="KY87" s="5"/>
      <c r="KZ87" s="5"/>
      <c r="LA87" s="5"/>
      <c r="LB87" s="5"/>
      <c r="LC87" s="5"/>
      <c r="LD87" s="5"/>
      <c r="LE87" s="5"/>
      <c r="LF87" s="5">
        <f>SUM(KW87:LE87)</f>
        <v>1</v>
      </c>
      <c r="LG87" s="6">
        <v>108</v>
      </c>
      <c r="LI87" s="21">
        <v>85</v>
      </c>
      <c r="LJ87" s="48">
        <v>21.6</v>
      </c>
      <c r="LK87" s="16">
        <v>81</v>
      </c>
      <c r="LL87" s="6">
        <v>57</v>
      </c>
      <c r="LM87" s="6">
        <v>75</v>
      </c>
      <c r="MB87" s="16"/>
      <c r="MC87" s="16"/>
      <c r="MD87" s="16"/>
    </row>
    <row r="88" spans="1:355" ht="15" customHeight="1">
      <c r="A88" s="5">
        <v>2013</v>
      </c>
      <c r="B88" s="6" t="s">
        <v>482</v>
      </c>
      <c r="C88" s="6" t="s">
        <v>2585</v>
      </c>
      <c r="D88" s="6" t="s">
        <v>483</v>
      </c>
      <c r="E88" s="1" t="s">
        <v>484</v>
      </c>
      <c r="F88" s="1" t="s">
        <v>46</v>
      </c>
      <c r="G88" s="3" t="s">
        <v>40</v>
      </c>
      <c r="H88" s="4" t="s">
        <v>485</v>
      </c>
      <c r="I88" s="7">
        <v>41334</v>
      </c>
      <c r="J88" s="6" t="s">
        <v>1092</v>
      </c>
      <c r="K88" s="6" t="s">
        <v>0</v>
      </c>
      <c r="L88" s="6" t="s">
        <v>486</v>
      </c>
      <c r="M88" s="6" t="s">
        <v>487</v>
      </c>
      <c r="O88" s="6" t="s">
        <v>1000</v>
      </c>
      <c r="P88" s="6" t="s">
        <v>797</v>
      </c>
      <c r="Q88" s="6">
        <v>1</v>
      </c>
      <c r="R88" s="5" t="s">
        <v>1091</v>
      </c>
      <c r="S88" s="5">
        <v>39</v>
      </c>
      <c r="T88" s="5"/>
      <c r="U88" s="5" t="s">
        <v>799</v>
      </c>
      <c r="V88" s="5">
        <v>26</v>
      </c>
      <c r="W88" s="35" t="s">
        <v>2889</v>
      </c>
      <c r="X88" s="35"/>
      <c r="Y88" s="5" t="s">
        <v>1893</v>
      </c>
      <c r="Z88" s="5">
        <v>0</v>
      </c>
      <c r="AC88" s="46">
        <v>0</v>
      </c>
      <c r="AD88" s="46" t="s">
        <v>2344</v>
      </c>
      <c r="AE88" s="6" t="s">
        <v>3283</v>
      </c>
      <c r="AF88" s="6" t="s">
        <v>2833</v>
      </c>
      <c r="AG88" s="6" t="s">
        <v>806</v>
      </c>
      <c r="AM88" s="16">
        <v>1</v>
      </c>
      <c r="AN88" s="16"/>
      <c r="AU88" s="16">
        <f>SUM(AH88:AT88)</f>
        <v>1</v>
      </c>
      <c r="AV88" s="16">
        <v>1</v>
      </c>
      <c r="AW88" s="14" t="s">
        <v>1823</v>
      </c>
      <c r="AX88" s="16"/>
      <c r="AY88" s="16"/>
      <c r="AZ88" s="16"/>
      <c r="BA88" s="16"/>
      <c r="BB88" s="16"/>
      <c r="BC88" s="16"/>
      <c r="BD88" s="16"/>
      <c r="BE88" s="16"/>
      <c r="BF88" s="16"/>
      <c r="BG88" s="16"/>
      <c r="BH88" s="16"/>
      <c r="BI88" s="16"/>
      <c r="BJ88" s="16"/>
      <c r="BK88" s="16"/>
      <c r="BL88" s="16"/>
      <c r="BM88" s="16"/>
      <c r="BN88" s="16"/>
      <c r="BO88" s="16"/>
      <c r="BP88" s="16"/>
      <c r="BQ88" s="16"/>
      <c r="BR88" s="6">
        <v>1</v>
      </c>
      <c r="BS88" s="6">
        <v>1</v>
      </c>
      <c r="CK88" s="6">
        <f>SUM(BS88:CJ88)</f>
        <v>1</v>
      </c>
      <c r="CL88" s="6" t="s">
        <v>1898</v>
      </c>
      <c r="CM88" s="6">
        <v>1</v>
      </c>
      <c r="CN88" s="6" t="s">
        <v>2283</v>
      </c>
      <c r="CO88" s="6">
        <v>1</v>
      </c>
      <c r="CP88" s="6">
        <v>1</v>
      </c>
      <c r="CQ88" s="6" t="s">
        <v>2818</v>
      </c>
      <c r="CR88" s="6" t="s">
        <v>2685</v>
      </c>
      <c r="CS88" s="6">
        <v>1</v>
      </c>
      <c r="CV88" s="6">
        <v>1</v>
      </c>
      <c r="CW88" s="6">
        <v>1</v>
      </c>
      <c r="DA88" s="5"/>
      <c r="EA88" s="6" t="s">
        <v>1899</v>
      </c>
      <c r="EE88" s="6">
        <v>1</v>
      </c>
      <c r="EU88" s="6">
        <v>1</v>
      </c>
      <c r="EV88" s="6" t="s">
        <v>3440</v>
      </c>
      <c r="EW88" s="6"/>
      <c r="EX88" s="6"/>
      <c r="EY88" s="6"/>
      <c r="EZ88" s="6"/>
      <c r="FA88" s="6"/>
      <c r="FB88" s="6"/>
      <c r="FE88" s="6">
        <v>1</v>
      </c>
      <c r="FI88" s="16"/>
      <c r="FJ88" s="6" t="s">
        <v>2106</v>
      </c>
      <c r="FK88" s="31">
        <v>1</v>
      </c>
      <c r="FL88" s="31"/>
      <c r="FM88" s="31">
        <v>1</v>
      </c>
      <c r="FN88" s="31"/>
      <c r="FO88" s="31"/>
      <c r="FP88" s="31"/>
      <c r="FQ88" s="31"/>
      <c r="FR88" s="31"/>
      <c r="FS88" s="31"/>
      <c r="FT88" s="31"/>
      <c r="FU88" s="31"/>
      <c r="FV88" s="31"/>
      <c r="FW88" s="31"/>
      <c r="FX88" s="31"/>
      <c r="FY88" s="31"/>
      <c r="FZ88" s="30">
        <v>1</v>
      </c>
      <c r="GA88" s="30"/>
      <c r="GB88" s="30"/>
      <c r="GC88" s="30">
        <v>1</v>
      </c>
      <c r="GD88" s="30"/>
      <c r="GE88" s="30"/>
      <c r="GF88" s="31"/>
      <c r="GG88" s="31"/>
      <c r="GH88" s="31"/>
      <c r="GI88" s="31"/>
      <c r="GJ88" s="31"/>
      <c r="GK88" s="31"/>
      <c r="GL88" s="31"/>
      <c r="GM88" s="31"/>
      <c r="GN88" s="31"/>
      <c r="GO88" s="31"/>
      <c r="GP88" s="31"/>
      <c r="GQ88" s="30"/>
      <c r="GR88" s="30"/>
      <c r="GS88" s="30"/>
      <c r="GT88" s="30"/>
      <c r="GU88" s="30"/>
      <c r="GV88" s="30">
        <v>1</v>
      </c>
      <c r="GW88" s="30"/>
      <c r="GX88" s="30"/>
      <c r="GY88" s="30"/>
      <c r="GZ88" s="30"/>
      <c r="HA88" s="30"/>
      <c r="HB88" s="30"/>
      <c r="HC88" s="30"/>
      <c r="HD88" s="6">
        <f>SUM(GU88:HC88)</f>
        <v>1</v>
      </c>
      <c r="HE88" s="30"/>
      <c r="HF88" s="31"/>
      <c r="HG88" s="31"/>
      <c r="HH88" s="31">
        <v>1</v>
      </c>
      <c r="HI88" s="31"/>
      <c r="HJ88" s="31"/>
      <c r="HK88" s="31"/>
      <c r="HL88" s="31"/>
      <c r="HM88" s="31"/>
      <c r="HN88" s="31"/>
      <c r="HO88" s="30"/>
      <c r="HP88" s="30"/>
      <c r="HQ88" s="30"/>
      <c r="HR88" s="30"/>
      <c r="HS88" s="31"/>
      <c r="HT88" s="30">
        <v>1</v>
      </c>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c r="IW88" s="30"/>
      <c r="IX88" s="30"/>
      <c r="IY88" s="30"/>
      <c r="IZ88" s="30"/>
      <c r="JA88" s="30"/>
      <c r="JB88" s="30"/>
      <c r="JC88" s="30"/>
      <c r="JD88" s="30"/>
      <c r="JE88" s="30"/>
      <c r="JF88" s="30"/>
      <c r="JG88" s="30"/>
      <c r="JH88" s="30"/>
      <c r="JI88" s="30"/>
      <c r="JJ88" s="30"/>
      <c r="JK88" s="30"/>
      <c r="JL88" s="30"/>
      <c r="JM88" s="30"/>
      <c r="JN88" s="30"/>
      <c r="JO88" s="30"/>
      <c r="JP88" s="30"/>
      <c r="JQ88" s="30"/>
      <c r="JR88" s="31"/>
      <c r="JS88" s="30"/>
      <c r="JT88" s="31"/>
      <c r="JU88" s="30"/>
      <c r="JV88" s="30"/>
      <c r="JW88" s="30"/>
      <c r="JX88" s="30"/>
      <c r="JY88" s="30"/>
      <c r="JZ88" s="30"/>
      <c r="KA88" s="30"/>
      <c r="KB88" s="30"/>
      <c r="KC88" s="30"/>
      <c r="KD88" s="31"/>
      <c r="KE88" s="31"/>
      <c r="KF88" s="31"/>
      <c r="KG88" s="31"/>
      <c r="KH88" s="31"/>
      <c r="KI88" s="31"/>
      <c r="KJ88" s="31"/>
      <c r="KK88" s="31"/>
      <c r="KL88" s="31"/>
      <c r="KM88" s="31"/>
      <c r="KN88" s="31"/>
      <c r="KO88" s="31"/>
      <c r="KP88" s="31"/>
      <c r="KQ88" s="31"/>
      <c r="KR88" s="31"/>
      <c r="KS88" s="31"/>
      <c r="KT88" s="31"/>
      <c r="KU88" s="31"/>
      <c r="KV88" s="16">
        <f>SUM(FK88:KU88)</f>
        <v>8</v>
      </c>
      <c r="KW88" s="5">
        <v>1</v>
      </c>
      <c r="KX88" s="5"/>
      <c r="KY88" s="5"/>
      <c r="KZ88" s="5">
        <v>1</v>
      </c>
      <c r="LA88" s="5"/>
      <c r="LB88" s="5"/>
      <c r="LC88" s="5"/>
      <c r="LD88" s="5"/>
      <c r="LE88" s="5"/>
      <c r="LF88" s="5">
        <f>SUM(KW88:LE88)</f>
        <v>2</v>
      </c>
      <c r="LG88" s="6">
        <v>6</v>
      </c>
      <c r="LI88" s="21">
        <v>37</v>
      </c>
      <c r="LJ88" s="48">
        <v>1</v>
      </c>
      <c r="LK88" s="16">
        <v>82</v>
      </c>
      <c r="LL88" s="6">
        <v>75</v>
      </c>
      <c r="LM88" s="6">
        <v>96</v>
      </c>
      <c r="MB88" s="16"/>
      <c r="MC88" s="16"/>
      <c r="ME88" s="16"/>
      <c r="MF88" s="16"/>
      <c r="MG88" s="16"/>
      <c r="MH88" s="16"/>
      <c r="MI88" s="16"/>
      <c r="MK88" s="16"/>
    </row>
    <row r="89" spans="1:355" ht="15" customHeight="1">
      <c r="A89" s="5">
        <v>2013</v>
      </c>
      <c r="B89" s="6" t="s">
        <v>435</v>
      </c>
      <c r="C89" s="6" t="s">
        <v>2536</v>
      </c>
      <c r="D89" s="6" t="s">
        <v>436</v>
      </c>
      <c r="E89" s="1" t="s">
        <v>437</v>
      </c>
      <c r="F89" s="1" t="s">
        <v>338</v>
      </c>
      <c r="G89" s="3" t="s">
        <v>438</v>
      </c>
      <c r="H89" s="4" t="s">
        <v>439</v>
      </c>
      <c r="I89" s="7">
        <v>41609</v>
      </c>
      <c r="J89" s="6" t="s">
        <v>1076</v>
      </c>
      <c r="K89" s="6" t="s">
        <v>0</v>
      </c>
      <c r="L89" s="6" t="s">
        <v>440</v>
      </c>
      <c r="M89" s="6" t="s">
        <v>441</v>
      </c>
      <c r="N89" s="6">
        <v>23776053</v>
      </c>
      <c r="O89" s="6" t="s">
        <v>1998</v>
      </c>
      <c r="P89" s="6" t="s">
        <v>797</v>
      </c>
      <c r="Q89" s="6">
        <v>1</v>
      </c>
      <c r="R89" s="5" t="s">
        <v>1069</v>
      </c>
      <c r="S89" s="5">
        <v>46</v>
      </c>
      <c r="T89" s="5"/>
      <c r="U89" s="5" t="s">
        <v>799</v>
      </c>
      <c r="V89" s="5">
        <v>30</v>
      </c>
      <c r="W89" s="35" t="s">
        <v>2788</v>
      </c>
      <c r="X89" s="35" t="s">
        <v>1070</v>
      </c>
      <c r="Y89" s="5">
        <v>1</v>
      </c>
      <c r="Z89" s="5">
        <v>1</v>
      </c>
      <c r="AC89" s="47" t="s">
        <v>999</v>
      </c>
      <c r="AD89" s="47" t="s">
        <v>999</v>
      </c>
      <c r="AE89" s="6" t="s">
        <v>3337</v>
      </c>
      <c r="AF89" s="6" t="s">
        <v>2833</v>
      </c>
      <c r="AG89" s="6" t="s">
        <v>806</v>
      </c>
      <c r="AJ89" s="16">
        <v>1</v>
      </c>
      <c r="AU89" s="16">
        <f>SUM(AH89:AT89)</f>
        <v>1</v>
      </c>
      <c r="AV89" s="16">
        <v>1</v>
      </c>
      <c r="AW89" s="14" t="s">
        <v>1812</v>
      </c>
      <c r="AX89" s="16"/>
      <c r="AY89" s="16"/>
      <c r="AZ89" s="16"/>
      <c r="BA89" s="16"/>
      <c r="BB89" s="16"/>
      <c r="BC89" s="16"/>
      <c r="BD89" s="16"/>
      <c r="BE89" s="16"/>
      <c r="BF89" s="16"/>
      <c r="BG89" s="16"/>
      <c r="BH89" s="16"/>
      <c r="BI89" s="16"/>
      <c r="BJ89" s="16"/>
      <c r="BK89" s="16"/>
      <c r="BL89" s="16"/>
      <c r="BM89" s="16"/>
      <c r="BN89" s="16"/>
      <c r="BO89" s="16"/>
      <c r="BP89" s="16"/>
      <c r="BQ89" s="16"/>
      <c r="BR89" s="6">
        <v>1</v>
      </c>
      <c r="BS89" s="6">
        <v>1</v>
      </c>
      <c r="CK89" s="6">
        <f>SUM(BS89:CJ89)</f>
        <v>1</v>
      </c>
      <c r="CL89" s="6" t="s">
        <v>1837</v>
      </c>
      <c r="CO89" s="6">
        <v>1</v>
      </c>
      <c r="CP89" s="6">
        <v>1</v>
      </c>
      <c r="CQ89" s="6" t="s">
        <v>2818</v>
      </c>
      <c r="CR89" s="6" t="s">
        <v>2685</v>
      </c>
      <c r="CS89" s="6">
        <v>1</v>
      </c>
      <c r="CV89" s="6">
        <v>1</v>
      </c>
      <c r="CW89" s="6">
        <v>1</v>
      </c>
      <c r="DA89" s="5"/>
      <c r="EA89" s="6" t="s">
        <v>954</v>
      </c>
      <c r="EB89" s="6">
        <v>1</v>
      </c>
      <c r="EU89" s="6">
        <v>1</v>
      </c>
      <c r="EV89" s="6" t="s">
        <v>3459</v>
      </c>
      <c r="EW89" s="6"/>
      <c r="EX89" s="6"/>
      <c r="EY89" s="6"/>
      <c r="EZ89" s="6"/>
      <c r="FA89" s="6"/>
      <c r="FB89" s="6"/>
      <c r="FE89" s="6">
        <v>1</v>
      </c>
      <c r="FH89" s="6" t="s">
        <v>3062</v>
      </c>
      <c r="FI89" s="6" t="s">
        <v>3062</v>
      </c>
      <c r="FJ89" s="6" t="s">
        <v>2107</v>
      </c>
      <c r="FK89" s="31">
        <v>1</v>
      </c>
      <c r="FL89" s="31">
        <v>1</v>
      </c>
      <c r="FM89" s="31"/>
      <c r="FN89" s="31"/>
      <c r="FO89" s="31"/>
      <c r="FP89" s="31"/>
      <c r="FQ89" s="31"/>
      <c r="FR89" s="31"/>
      <c r="FS89" s="31"/>
      <c r="FT89" s="31"/>
      <c r="FU89" s="31"/>
      <c r="FV89" s="31"/>
      <c r="FW89" s="31"/>
      <c r="FX89" s="30"/>
      <c r="FY89" s="31"/>
      <c r="FZ89" s="30"/>
      <c r="GA89" s="30"/>
      <c r="GB89" s="30"/>
      <c r="GC89" s="30"/>
      <c r="GD89" s="30"/>
      <c r="GE89" s="30">
        <v>1</v>
      </c>
      <c r="GF89" s="31"/>
      <c r="GG89" s="31"/>
      <c r="GH89" s="31"/>
      <c r="GI89" s="31"/>
      <c r="GJ89" s="31"/>
      <c r="GK89" s="31"/>
      <c r="GL89" s="31"/>
      <c r="GM89" s="31"/>
      <c r="GN89" s="31"/>
      <c r="GO89" s="31"/>
      <c r="GP89" s="31"/>
      <c r="GQ89" s="30"/>
      <c r="GR89" s="30"/>
      <c r="GS89" s="30"/>
      <c r="GT89" s="30"/>
      <c r="GU89" s="30"/>
      <c r="GV89" s="30"/>
      <c r="GW89" s="30"/>
      <c r="GX89" s="30"/>
      <c r="GY89" s="30"/>
      <c r="GZ89" s="30"/>
      <c r="HA89" s="30"/>
      <c r="HB89" s="30"/>
      <c r="HC89" s="30"/>
      <c r="HD89" s="6">
        <f>SUM(GU89:HC89)</f>
        <v>0</v>
      </c>
      <c r="HE89" s="30"/>
      <c r="HF89" s="30"/>
      <c r="HG89" s="30">
        <v>1</v>
      </c>
      <c r="HH89" s="30"/>
      <c r="HI89" s="30">
        <v>1</v>
      </c>
      <c r="HJ89" s="30"/>
      <c r="HK89" s="30"/>
      <c r="HL89" s="30">
        <v>1</v>
      </c>
      <c r="HM89" s="30"/>
      <c r="HN89" s="30"/>
      <c r="HO89" s="30"/>
      <c r="HP89" s="30"/>
      <c r="HQ89" s="30"/>
      <c r="HR89" s="30"/>
      <c r="HS89" s="30"/>
      <c r="HT89" s="30"/>
      <c r="HU89" s="30"/>
      <c r="HV89" s="30"/>
      <c r="HW89" s="30"/>
      <c r="HX89" s="30"/>
      <c r="HY89" s="30"/>
      <c r="HZ89" s="30"/>
      <c r="IA89" s="30"/>
      <c r="IB89" s="30"/>
      <c r="IC89" s="30"/>
      <c r="ID89" s="30">
        <v>1</v>
      </c>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v>1</v>
      </c>
      <c r="JE89" s="30"/>
      <c r="JF89" s="30"/>
      <c r="JG89" s="30"/>
      <c r="JH89" s="30"/>
      <c r="JI89" s="30"/>
      <c r="JJ89" s="30"/>
      <c r="JK89" s="30"/>
      <c r="JL89" s="30"/>
      <c r="JM89" s="30"/>
      <c r="JN89" s="30"/>
      <c r="JO89" s="30"/>
      <c r="JP89" s="30"/>
      <c r="JQ89" s="30"/>
      <c r="JR89" s="30"/>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16">
        <f>SUM(FK89:KU89)</f>
        <v>8</v>
      </c>
      <c r="KW89" s="5"/>
      <c r="KX89" s="5">
        <v>1</v>
      </c>
      <c r="KY89" s="5"/>
      <c r="KZ89" s="5"/>
      <c r="LA89" s="5"/>
      <c r="LB89" s="5"/>
      <c r="LC89" s="5"/>
      <c r="LD89" s="5"/>
      <c r="LE89" s="5"/>
      <c r="LF89" s="5">
        <f>SUM(KW89:LE89)</f>
        <v>1</v>
      </c>
      <c r="LG89" s="6">
        <v>9</v>
      </c>
      <c r="LI89" s="21">
        <v>146</v>
      </c>
      <c r="LJ89" s="48">
        <v>1.5</v>
      </c>
      <c r="LK89" s="16">
        <v>83</v>
      </c>
      <c r="LL89" s="6">
        <v>67</v>
      </c>
      <c r="LM89" s="6">
        <v>86</v>
      </c>
      <c r="MB89" s="16"/>
      <c r="MC89" s="16"/>
    </row>
    <row r="90" spans="1:355" ht="15" customHeight="1">
      <c r="A90" s="5">
        <v>2013</v>
      </c>
      <c r="B90" s="6" t="s">
        <v>1944</v>
      </c>
      <c r="C90" s="6" t="s">
        <v>2537</v>
      </c>
      <c r="D90" s="6" t="s">
        <v>454</v>
      </c>
      <c r="E90" s="1" t="s">
        <v>115</v>
      </c>
      <c r="F90" s="1" t="s">
        <v>77</v>
      </c>
      <c r="G90" s="3" t="s">
        <v>19</v>
      </c>
      <c r="H90" s="4" t="s">
        <v>455</v>
      </c>
      <c r="I90" s="7">
        <v>41518</v>
      </c>
      <c r="J90" s="6" t="s">
        <v>1077</v>
      </c>
      <c r="K90" s="6" t="s">
        <v>0</v>
      </c>
      <c r="L90" s="6" t="s">
        <v>456</v>
      </c>
      <c r="M90" s="6" t="s">
        <v>457</v>
      </c>
      <c r="N90" s="6">
        <v>23832128</v>
      </c>
      <c r="O90" s="6" t="s">
        <v>1998</v>
      </c>
      <c r="P90" s="6" t="s">
        <v>797</v>
      </c>
      <c r="Q90" s="6">
        <v>1</v>
      </c>
      <c r="R90" s="5" t="s">
        <v>1069</v>
      </c>
      <c r="S90" s="5">
        <v>46</v>
      </c>
      <c r="T90" s="5"/>
      <c r="U90" s="5" t="s">
        <v>866</v>
      </c>
      <c r="V90" s="5">
        <v>5</v>
      </c>
      <c r="W90" s="35" t="s">
        <v>2854</v>
      </c>
      <c r="X90" s="35" t="s">
        <v>2321</v>
      </c>
      <c r="Y90" s="5" t="s">
        <v>1893</v>
      </c>
      <c r="Z90" s="5" t="s">
        <v>1893</v>
      </c>
      <c r="AC90" s="47" t="s">
        <v>999</v>
      </c>
      <c r="AD90" s="47" t="s">
        <v>999</v>
      </c>
      <c r="AE90" s="6" t="s">
        <v>3261</v>
      </c>
      <c r="AF90" s="6" t="s">
        <v>2833</v>
      </c>
      <c r="AG90" s="6" t="s">
        <v>806</v>
      </c>
      <c r="AL90" s="6">
        <v>1</v>
      </c>
      <c r="AU90" s="16">
        <f>SUM(AH90:AT90)</f>
        <v>1</v>
      </c>
      <c r="AV90" s="16">
        <v>1</v>
      </c>
      <c r="AW90" s="6" t="s">
        <v>1812</v>
      </c>
      <c r="AX90" s="16"/>
      <c r="AY90" s="16"/>
      <c r="AZ90" s="16"/>
      <c r="BA90" s="16"/>
      <c r="BB90" s="16"/>
      <c r="BC90" s="16"/>
      <c r="BD90" s="16"/>
      <c r="BE90" s="16"/>
      <c r="BF90" s="16"/>
      <c r="BG90" s="16"/>
      <c r="BH90" s="16"/>
      <c r="BI90" s="16"/>
      <c r="BJ90" s="16"/>
      <c r="BK90" s="16"/>
      <c r="BL90" s="16"/>
      <c r="BM90" s="16"/>
      <c r="BN90" s="16"/>
      <c r="BO90" s="16"/>
      <c r="BP90" s="16"/>
      <c r="BQ90" s="16"/>
      <c r="BR90" s="6">
        <v>1</v>
      </c>
      <c r="BS90" s="6">
        <v>1</v>
      </c>
      <c r="CK90" s="6">
        <f>SUM(BS90:CJ90)</f>
        <v>1</v>
      </c>
      <c r="CL90" s="6" t="s">
        <v>1837</v>
      </c>
      <c r="CO90" s="6">
        <v>1</v>
      </c>
      <c r="CP90" s="6">
        <v>1</v>
      </c>
      <c r="CQ90" s="6" t="s">
        <v>2818</v>
      </c>
      <c r="CR90" s="6" t="s">
        <v>2685</v>
      </c>
      <c r="CS90" s="6">
        <v>1</v>
      </c>
      <c r="CV90" s="6">
        <v>1</v>
      </c>
      <c r="CW90" s="6">
        <v>1</v>
      </c>
      <c r="DA90" s="5"/>
      <c r="EA90" s="6" t="s">
        <v>809</v>
      </c>
      <c r="EB90" s="16">
        <v>1</v>
      </c>
      <c r="EU90" s="6">
        <v>1</v>
      </c>
      <c r="EV90" s="6" t="s">
        <v>3444</v>
      </c>
      <c r="EW90" s="6"/>
      <c r="EX90" s="6"/>
      <c r="EY90" s="6"/>
      <c r="EZ90" s="6"/>
      <c r="FA90" s="6"/>
      <c r="FB90" s="6"/>
      <c r="FE90" s="6">
        <v>1</v>
      </c>
      <c r="FH90" s="6" t="s">
        <v>3062</v>
      </c>
      <c r="FI90" s="6" t="s">
        <v>3062</v>
      </c>
      <c r="FJ90" s="6" t="s">
        <v>2108</v>
      </c>
      <c r="FK90" s="31">
        <v>1</v>
      </c>
      <c r="FL90" s="31">
        <v>1</v>
      </c>
      <c r="FM90" s="31"/>
      <c r="FN90" s="31"/>
      <c r="FO90" s="31"/>
      <c r="FP90" s="31"/>
      <c r="FQ90" s="31"/>
      <c r="FR90" s="31"/>
      <c r="FS90" s="31"/>
      <c r="FT90" s="31"/>
      <c r="FU90" s="31"/>
      <c r="FV90" s="31"/>
      <c r="FW90" s="31"/>
      <c r="FX90" s="30"/>
      <c r="FY90" s="31"/>
      <c r="FZ90" s="30"/>
      <c r="GA90" s="30"/>
      <c r="GB90" s="30"/>
      <c r="GC90" s="30"/>
      <c r="GD90" s="30"/>
      <c r="GE90" s="30"/>
      <c r="GF90" s="31"/>
      <c r="GG90" s="31">
        <v>1</v>
      </c>
      <c r="GH90" s="31"/>
      <c r="GI90" s="31"/>
      <c r="GJ90" s="31"/>
      <c r="GK90" s="31"/>
      <c r="GL90" s="31"/>
      <c r="GM90" s="31">
        <v>1</v>
      </c>
      <c r="GN90" s="31"/>
      <c r="GO90" s="31"/>
      <c r="GP90" s="31"/>
      <c r="GQ90" s="30"/>
      <c r="GR90" s="30"/>
      <c r="GS90" s="30"/>
      <c r="GT90" s="30"/>
      <c r="GU90" s="30"/>
      <c r="GV90" s="30"/>
      <c r="GW90" s="30"/>
      <c r="GX90" s="30"/>
      <c r="GY90" s="30"/>
      <c r="GZ90" s="30"/>
      <c r="HA90" s="30"/>
      <c r="HB90" s="30"/>
      <c r="HC90" s="30"/>
      <c r="HD90" s="6">
        <f>SUM(GU90:HC90)</f>
        <v>0</v>
      </c>
      <c r="HE90" s="30"/>
      <c r="HF90" s="30"/>
      <c r="HG90" s="30">
        <v>1</v>
      </c>
      <c r="HH90" s="30"/>
      <c r="HI90" s="30">
        <v>1</v>
      </c>
      <c r="HJ90" s="30"/>
      <c r="HK90" s="30"/>
      <c r="HL90" s="30">
        <v>1</v>
      </c>
      <c r="HM90" s="30"/>
      <c r="HN90" s="30"/>
      <c r="HO90" s="30"/>
      <c r="HP90" s="30"/>
      <c r="HQ90" s="30"/>
      <c r="HR90" s="30"/>
      <c r="HS90" s="31"/>
      <c r="HT90" s="30"/>
      <c r="HU90" s="30"/>
      <c r="HV90" s="30"/>
      <c r="HW90" s="30"/>
      <c r="HX90" s="30"/>
      <c r="HY90" s="30"/>
      <c r="HZ90" s="30"/>
      <c r="IA90" s="30"/>
      <c r="IB90" s="30"/>
      <c r="IC90" s="30"/>
      <c r="ID90" s="30">
        <v>1</v>
      </c>
      <c r="IE90" s="30"/>
      <c r="IF90" s="30"/>
      <c r="IG90" s="30"/>
      <c r="IH90" s="30"/>
      <c r="II90" s="30"/>
      <c r="IJ90" s="30"/>
      <c r="IK90" s="30"/>
      <c r="IL90" s="30"/>
      <c r="IM90" s="30"/>
      <c r="IN90" s="30"/>
      <c r="IO90" s="30"/>
      <c r="IP90" s="30"/>
      <c r="IQ90" s="30"/>
      <c r="IR90" s="30"/>
      <c r="IS90" s="30"/>
      <c r="IT90" s="30"/>
      <c r="IU90" s="30"/>
      <c r="IV90" s="30"/>
      <c r="IW90" s="30"/>
      <c r="IX90" s="30"/>
      <c r="IY90" s="30"/>
      <c r="IZ90" s="30"/>
      <c r="JA90" s="30"/>
      <c r="JB90" s="30"/>
      <c r="JC90" s="30"/>
      <c r="JD90" s="30">
        <v>1</v>
      </c>
      <c r="JE90" s="30"/>
      <c r="JF90" s="30"/>
      <c r="JG90" s="30"/>
      <c r="JH90" s="30"/>
      <c r="JI90" s="30"/>
      <c r="JJ90" s="30"/>
      <c r="JK90" s="30"/>
      <c r="JL90" s="30"/>
      <c r="JM90" s="30"/>
      <c r="JN90" s="30"/>
      <c r="JO90" s="30"/>
      <c r="JP90" s="30"/>
      <c r="JQ90" s="30"/>
      <c r="JR90" s="30"/>
      <c r="JS90" s="30"/>
      <c r="JT90" s="31"/>
      <c r="JU90" s="30"/>
      <c r="JV90" s="30"/>
      <c r="JW90" s="30"/>
      <c r="JX90" s="30"/>
      <c r="JY90" s="30"/>
      <c r="JZ90" s="30"/>
      <c r="KA90" s="30"/>
      <c r="KB90" s="30"/>
      <c r="KC90" s="30"/>
      <c r="KD90" s="31"/>
      <c r="KE90" s="31"/>
      <c r="KF90" s="31"/>
      <c r="KG90" s="30"/>
      <c r="KH90" s="31"/>
      <c r="KI90" s="31"/>
      <c r="KJ90" s="31"/>
      <c r="KK90" s="31"/>
      <c r="KL90" s="31"/>
      <c r="KM90" s="31">
        <v>1</v>
      </c>
      <c r="KN90" s="31"/>
      <c r="KO90" s="31"/>
      <c r="KP90" s="31"/>
      <c r="KQ90" s="31"/>
      <c r="KR90" s="31"/>
      <c r="KS90" s="31"/>
      <c r="KT90" s="31"/>
      <c r="KU90" s="31"/>
      <c r="KV90" s="16">
        <f>SUM(FK90:KU90)</f>
        <v>10</v>
      </c>
      <c r="KW90" s="5">
        <v>1</v>
      </c>
      <c r="KX90" s="5">
        <v>1</v>
      </c>
      <c r="KY90" s="5"/>
      <c r="KZ90" s="5"/>
      <c r="LA90" s="5"/>
      <c r="LB90" s="5"/>
      <c r="LC90" s="5"/>
      <c r="LD90" s="5"/>
      <c r="LE90" s="5"/>
      <c r="LF90" s="5">
        <f>SUM(KW90:LE90)</f>
        <v>2</v>
      </c>
      <c r="LG90" s="6">
        <v>10</v>
      </c>
      <c r="LI90" s="21">
        <v>85</v>
      </c>
      <c r="LJ90" s="48">
        <v>1.6666666666666667</v>
      </c>
      <c r="LK90" s="16">
        <v>84</v>
      </c>
      <c r="LL90" s="6">
        <v>70</v>
      </c>
      <c r="LM90" s="6">
        <v>89</v>
      </c>
      <c r="MB90" s="16"/>
      <c r="MC90" s="16"/>
      <c r="MO90" s="16"/>
      <c r="MP90" s="16"/>
    </row>
    <row r="91" spans="1:355" ht="15" customHeight="1">
      <c r="A91" s="5">
        <v>2013</v>
      </c>
      <c r="B91" s="6" t="s">
        <v>442</v>
      </c>
      <c r="C91" s="6" t="s">
        <v>2640</v>
      </c>
      <c r="D91" s="6" t="s">
        <v>443</v>
      </c>
      <c r="E91" s="1" t="s">
        <v>444</v>
      </c>
      <c r="F91" s="1" t="s">
        <v>445</v>
      </c>
      <c r="G91" s="3" t="s">
        <v>47</v>
      </c>
      <c r="H91" s="4" t="s">
        <v>446</v>
      </c>
      <c r="I91" s="7">
        <v>41548</v>
      </c>
      <c r="J91" s="6" t="s">
        <v>1071</v>
      </c>
      <c r="K91" s="6" t="s">
        <v>0</v>
      </c>
      <c r="L91" s="6" t="s">
        <v>447</v>
      </c>
      <c r="M91" s="6" t="s">
        <v>448</v>
      </c>
      <c r="O91" s="6" t="s">
        <v>881</v>
      </c>
      <c r="P91" s="6" t="s">
        <v>797</v>
      </c>
      <c r="Q91" s="6">
        <v>1</v>
      </c>
      <c r="R91" s="5" t="s">
        <v>1073</v>
      </c>
      <c r="S91" s="5">
        <v>149</v>
      </c>
      <c r="T91" s="5"/>
      <c r="U91" s="5" t="s">
        <v>866</v>
      </c>
      <c r="V91" s="5">
        <v>5</v>
      </c>
      <c r="W91" s="35" t="s">
        <v>2781</v>
      </c>
      <c r="X91" s="35" t="s">
        <v>2323</v>
      </c>
      <c r="Y91" s="5" t="s">
        <v>1893</v>
      </c>
      <c r="Z91" s="5" t="s">
        <v>1893</v>
      </c>
      <c r="AC91" s="47" t="s">
        <v>999</v>
      </c>
      <c r="AD91" s="47" t="s">
        <v>999</v>
      </c>
      <c r="AE91" s="6" t="s">
        <v>3324</v>
      </c>
      <c r="AF91" s="6" t="s">
        <v>2833</v>
      </c>
      <c r="AG91" s="6" t="s">
        <v>1072</v>
      </c>
      <c r="AJ91" s="16">
        <v>1</v>
      </c>
      <c r="AM91" s="6">
        <v>1</v>
      </c>
      <c r="AU91" s="16">
        <f>SUM(AH91:AT91)</f>
        <v>2</v>
      </c>
      <c r="AV91" s="16">
        <v>1</v>
      </c>
      <c r="AW91" s="6" t="s">
        <v>3397</v>
      </c>
      <c r="AX91" s="16"/>
      <c r="AY91" s="16"/>
      <c r="AZ91" s="16"/>
      <c r="BA91" s="16"/>
      <c r="BB91" s="16"/>
      <c r="BC91" s="16"/>
      <c r="BD91" s="16"/>
      <c r="BE91" s="16"/>
      <c r="BF91" s="16"/>
      <c r="BG91" s="16"/>
      <c r="BH91" s="16"/>
      <c r="BI91" s="16"/>
      <c r="BJ91" s="16"/>
      <c r="BK91" s="16"/>
      <c r="BL91" s="16"/>
      <c r="BM91" s="16"/>
      <c r="BN91" s="16"/>
      <c r="BO91" s="16"/>
      <c r="BP91" s="16"/>
      <c r="BQ91" s="16"/>
      <c r="BR91" s="6">
        <v>1</v>
      </c>
      <c r="BZ91" s="6">
        <v>1</v>
      </c>
      <c r="CK91" s="6">
        <f>SUM(BS91:CJ91)</f>
        <v>1</v>
      </c>
      <c r="CL91" s="6" t="s">
        <v>1877</v>
      </c>
      <c r="CP91" s="16"/>
      <c r="CQ91" s="16" t="s">
        <v>2816</v>
      </c>
      <c r="CR91" s="6" t="s">
        <v>2720</v>
      </c>
      <c r="CS91" s="6">
        <v>1</v>
      </c>
      <c r="CV91" s="6">
        <v>1</v>
      </c>
      <c r="CW91" s="6">
        <v>1</v>
      </c>
      <c r="DA91" s="5"/>
      <c r="EA91" s="6" t="s">
        <v>809</v>
      </c>
      <c r="EB91" s="16">
        <v>1</v>
      </c>
      <c r="EU91" s="6">
        <v>1</v>
      </c>
      <c r="EV91" s="6" t="s">
        <v>3411</v>
      </c>
      <c r="EW91" s="6"/>
      <c r="EX91" s="6"/>
      <c r="EY91" s="6"/>
      <c r="EZ91" s="6"/>
      <c r="FA91" s="6"/>
      <c r="FB91" s="6"/>
      <c r="FE91" s="6">
        <v>1</v>
      </c>
      <c r="FJ91" s="6"/>
      <c r="GC91" s="29"/>
      <c r="KI91" s="16"/>
      <c r="KJ91" s="16"/>
      <c r="KK91" s="16"/>
      <c r="KL91" s="16"/>
      <c r="KM91" s="16"/>
      <c r="KN91" s="16"/>
      <c r="KO91" s="16"/>
      <c r="KP91" s="16"/>
      <c r="KQ91" s="16"/>
      <c r="KR91" s="16"/>
      <c r="KS91" s="16"/>
      <c r="KT91" s="16"/>
      <c r="KU91" s="16"/>
      <c r="KV91" s="16"/>
      <c r="KW91" s="5"/>
      <c r="KX91" s="5"/>
      <c r="KY91" s="5"/>
      <c r="KZ91" s="5">
        <v>1</v>
      </c>
      <c r="LA91" s="5"/>
      <c r="LB91" s="5"/>
      <c r="LC91" s="5"/>
      <c r="LD91" s="5"/>
      <c r="LE91" s="5"/>
      <c r="LF91" s="5">
        <f>SUM(KW91:LE91)</f>
        <v>1</v>
      </c>
      <c r="LG91" s="6">
        <v>24</v>
      </c>
      <c r="LI91" s="21">
        <v>55</v>
      </c>
      <c r="LJ91" s="48">
        <v>4</v>
      </c>
      <c r="LK91" s="16">
        <v>85</v>
      </c>
      <c r="LL91" s="6">
        <v>68</v>
      </c>
      <c r="LM91" s="6">
        <v>87</v>
      </c>
      <c r="LX91" s="16"/>
      <c r="LY91" s="16"/>
      <c r="LZ91" s="16"/>
      <c r="MB91" s="16"/>
      <c r="MC91" s="16"/>
      <c r="MD91" s="16"/>
      <c r="MK91" s="16"/>
    </row>
    <row r="92" spans="1:355" ht="15" customHeight="1">
      <c r="A92" s="17">
        <v>2013</v>
      </c>
      <c r="B92" s="16" t="s">
        <v>1735</v>
      </c>
      <c r="C92" s="16" t="s">
        <v>2573</v>
      </c>
      <c r="D92" s="12" t="s">
        <v>1446</v>
      </c>
      <c r="E92" s="1" t="s">
        <v>3</v>
      </c>
      <c r="F92" s="1" t="s">
        <v>26</v>
      </c>
      <c r="G92" s="3"/>
      <c r="H92" s="4" t="s">
        <v>1449</v>
      </c>
      <c r="I92" s="18" t="s">
        <v>1448</v>
      </c>
      <c r="J92" s="16" t="s">
        <v>1453</v>
      </c>
      <c r="K92" s="6" t="s">
        <v>1337</v>
      </c>
      <c r="L92" s="16" t="s">
        <v>1447</v>
      </c>
      <c r="M92" s="16"/>
      <c r="N92" s="16"/>
      <c r="O92" s="6" t="s">
        <v>2012</v>
      </c>
      <c r="P92" s="16" t="s">
        <v>797</v>
      </c>
      <c r="Q92" s="6">
        <v>1</v>
      </c>
      <c r="R92" s="17" t="s">
        <v>1451</v>
      </c>
      <c r="S92" s="17">
        <v>67</v>
      </c>
      <c r="T92" s="20">
        <v>529240</v>
      </c>
      <c r="U92" s="17" t="s">
        <v>1014</v>
      </c>
      <c r="V92" s="17">
        <v>1</v>
      </c>
      <c r="W92" s="34" t="s">
        <v>1452</v>
      </c>
      <c r="X92" s="39" t="s">
        <v>2337</v>
      </c>
      <c r="Y92" s="5">
        <v>0</v>
      </c>
      <c r="Z92" s="5" t="s">
        <v>1893</v>
      </c>
      <c r="AA92" s="16"/>
      <c r="AB92" s="16"/>
      <c r="AC92" s="46">
        <v>1</v>
      </c>
      <c r="AD92" s="46">
        <v>0</v>
      </c>
      <c r="AE92" s="32" t="s">
        <v>3296</v>
      </c>
      <c r="AF92" s="6" t="s">
        <v>2833</v>
      </c>
      <c r="AG92" s="16" t="s">
        <v>1450</v>
      </c>
      <c r="AH92" s="16"/>
      <c r="AI92" s="16"/>
      <c r="AJ92" s="16"/>
      <c r="AK92" s="16"/>
      <c r="AL92" s="16"/>
      <c r="AM92" s="16"/>
      <c r="AN92" s="16"/>
      <c r="AO92" s="16"/>
      <c r="AP92" s="16"/>
      <c r="AQ92" s="16"/>
      <c r="AR92" s="16"/>
      <c r="AS92" s="16"/>
      <c r="AT92" s="16"/>
      <c r="AU92" s="16">
        <f>SUM(AH92:AT92)</f>
        <v>0</v>
      </c>
      <c r="AV92" s="16"/>
      <c r="AX92" s="16">
        <v>1</v>
      </c>
      <c r="AY92" s="16">
        <v>1</v>
      </c>
      <c r="AZ92" s="16"/>
      <c r="BA92" s="16"/>
      <c r="BB92" s="16"/>
      <c r="BC92" s="16"/>
      <c r="BD92" s="16"/>
      <c r="BE92" s="16"/>
      <c r="BF92" s="16"/>
      <c r="BG92" s="16"/>
      <c r="BH92" s="16"/>
      <c r="BI92" s="16"/>
      <c r="BJ92" s="16"/>
      <c r="BK92" s="16"/>
      <c r="BL92" s="16"/>
      <c r="BM92" s="16"/>
      <c r="BN92" s="16"/>
      <c r="BO92" s="16"/>
      <c r="BP92" s="16"/>
      <c r="BQ92" s="16"/>
      <c r="CL92" s="16" t="s">
        <v>1849</v>
      </c>
      <c r="CM92" s="6">
        <v>1</v>
      </c>
      <c r="CN92" s="6" t="s">
        <v>2284</v>
      </c>
      <c r="CO92" s="16">
        <v>1</v>
      </c>
      <c r="CP92" s="16">
        <v>1</v>
      </c>
      <c r="CQ92" s="6" t="s">
        <v>2818</v>
      </c>
      <c r="CR92" s="6" t="s">
        <v>2685</v>
      </c>
      <c r="CS92" s="16">
        <v>1</v>
      </c>
      <c r="CT92" s="16"/>
      <c r="CU92" s="16"/>
      <c r="CV92" s="6">
        <v>1</v>
      </c>
      <c r="CW92" s="6">
        <v>1</v>
      </c>
      <c r="CX92" s="16"/>
      <c r="CY92" s="16"/>
      <c r="DA92" s="5"/>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6" t="s">
        <v>3242</v>
      </c>
      <c r="EB92" s="16"/>
      <c r="EC92" s="16"/>
      <c r="ED92" s="16"/>
      <c r="EE92" s="16"/>
      <c r="EF92" s="16"/>
      <c r="EG92" s="16">
        <v>1</v>
      </c>
      <c r="ER92" s="16"/>
      <c r="EU92" s="6">
        <v>1</v>
      </c>
      <c r="EV92" s="16" t="s">
        <v>3471</v>
      </c>
      <c r="EW92" s="16"/>
      <c r="EX92" s="16"/>
      <c r="EY92" s="6"/>
      <c r="EZ92" s="16"/>
      <c r="FA92" s="16"/>
      <c r="FB92" s="16"/>
      <c r="FC92" s="16">
        <v>1</v>
      </c>
      <c r="FD92" s="16"/>
      <c r="FE92" s="16"/>
      <c r="FF92" s="16"/>
      <c r="FG92" s="16"/>
      <c r="FI92" s="16"/>
      <c r="FJ92" s="16" t="s">
        <v>2109</v>
      </c>
      <c r="FZ92" s="16">
        <v>1</v>
      </c>
      <c r="GA92" s="16"/>
      <c r="GC92" s="16"/>
      <c r="GD92" s="16"/>
      <c r="GE92" s="16"/>
      <c r="GY92" s="6">
        <v>1</v>
      </c>
      <c r="HD92" s="6">
        <f>SUM(GU92:HC92)</f>
        <v>1</v>
      </c>
      <c r="HE92" s="16"/>
      <c r="HO92" s="16"/>
      <c r="HP92" s="16"/>
      <c r="HQ92" s="16"/>
      <c r="HR92" s="16"/>
      <c r="JE92" s="16"/>
      <c r="JF92" s="16"/>
      <c r="JG92" s="16"/>
      <c r="JL92" s="16"/>
      <c r="JM92" s="16"/>
      <c r="KG92" s="16"/>
      <c r="KV92" s="16">
        <f>SUM(FK92:KU92)</f>
        <v>3</v>
      </c>
      <c r="KW92" s="17">
        <v>1</v>
      </c>
      <c r="KX92" s="17"/>
      <c r="KY92" s="17"/>
      <c r="KZ92" s="17">
        <v>1</v>
      </c>
      <c r="LA92" s="17"/>
      <c r="LB92" s="17"/>
      <c r="LC92" s="17"/>
      <c r="LD92" s="17"/>
      <c r="LE92" s="17"/>
      <c r="LF92" s="5">
        <f>SUM(KW92:LE92)</f>
        <v>2</v>
      </c>
      <c r="LG92" s="16">
        <v>68</v>
      </c>
      <c r="LH92" s="16"/>
      <c r="LI92" s="23">
        <v>140</v>
      </c>
      <c r="LJ92" s="48">
        <v>11.333333333333334</v>
      </c>
      <c r="LK92" s="16">
        <v>86</v>
      </c>
      <c r="LL92" s="6">
        <v>158</v>
      </c>
      <c r="LM92" s="16">
        <v>198</v>
      </c>
      <c r="LX92" s="16"/>
      <c r="LY92" s="16"/>
      <c r="LZ92" s="16"/>
      <c r="MA92" s="16"/>
      <c r="MB92" s="16"/>
      <c r="MC92" s="16"/>
      <c r="MK92" s="16"/>
      <c r="ML92" s="16"/>
      <c r="MM92" s="16"/>
      <c r="MN92" s="16"/>
    </row>
    <row r="93" spans="1:355" ht="15" customHeight="1">
      <c r="A93" s="5">
        <v>2013</v>
      </c>
      <c r="B93" s="6" t="s">
        <v>469</v>
      </c>
      <c r="C93" s="6" t="s">
        <v>2582</v>
      </c>
      <c r="D93" s="6" t="s">
        <v>470</v>
      </c>
      <c r="E93" s="1" t="s">
        <v>53</v>
      </c>
      <c r="F93" s="1" t="s">
        <v>471</v>
      </c>
      <c r="G93" s="3"/>
      <c r="H93" s="4" t="s">
        <v>472</v>
      </c>
      <c r="I93" s="7">
        <v>41365</v>
      </c>
      <c r="J93" s="6" t="s">
        <v>1083</v>
      </c>
      <c r="K93" s="6" t="s">
        <v>0</v>
      </c>
      <c r="L93" s="6" t="s">
        <v>473</v>
      </c>
      <c r="M93" s="6" t="s">
        <v>474</v>
      </c>
      <c r="N93" s="6">
        <v>23337831</v>
      </c>
      <c r="O93" s="6" t="s">
        <v>973</v>
      </c>
      <c r="P93" s="6" t="s">
        <v>797</v>
      </c>
      <c r="Q93" s="6">
        <v>1</v>
      </c>
      <c r="R93" s="5" t="s">
        <v>1085</v>
      </c>
      <c r="S93" s="5">
        <v>46</v>
      </c>
      <c r="T93" s="5"/>
      <c r="U93" s="8" t="s">
        <v>1808</v>
      </c>
      <c r="V93" s="5">
        <v>4</v>
      </c>
      <c r="W93" s="35" t="s">
        <v>1086</v>
      </c>
      <c r="X93" s="35" t="s">
        <v>1802</v>
      </c>
      <c r="Y93" s="5">
        <v>1</v>
      </c>
      <c r="Z93" s="5">
        <v>1</v>
      </c>
      <c r="AC93" s="47" t="s">
        <v>999</v>
      </c>
      <c r="AD93" s="47" t="s">
        <v>999</v>
      </c>
      <c r="AE93" s="6" t="s">
        <v>3279</v>
      </c>
      <c r="AF93" s="6" t="s">
        <v>2833</v>
      </c>
      <c r="AG93" s="6" t="s">
        <v>2040</v>
      </c>
      <c r="AM93" s="16">
        <v>1</v>
      </c>
      <c r="AN93" s="16"/>
      <c r="AU93" s="16">
        <f>SUM(AH93:AT93)</f>
        <v>1</v>
      </c>
      <c r="AV93" s="16">
        <v>1</v>
      </c>
      <c r="AW93" s="6" t="s">
        <v>2022</v>
      </c>
      <c r="AX93" s="16"/>
      <c r="AY93" s="16"/>
      <c r="AZ93" s="16"/>
      <c r="BA93" s="16"/>
      <c r="BB93" s="16"/>
      <c r="BC93" s="16"/>
      <c r="BD93" s="16"/>
      <c r="BE93" s="16"/>
      <c r="BF93" s="16"/>
      <c r="BG93" s="16"/>
      <c r="BH93" s="16"/>
      <c r="BI93" s="16"/>
      <c r="BJ93" s="16"/>
      <c r="BK93" s="16"/>
      <c r="BL93" s="16"/>
      <c r="BM93" s="16"/>
      <c r="BN93" s="16"/>
      <c r="BO93" s="16"/>
      <c r="BP93" s="16"/>
      <c r="BQ93" s="16"/>
      <c r="BR93" s="6">
        <v>1</v>
      </c>
      <c r="CB93" s="6">
        <v>1</v>
      </c>
      <c r="CK93" s="6">
        <f>SUM(BS93:CJ93)</f>
        <v>1</v>
      </c>
      <c r="CL93" s="6" t="s">
        <v>1857</v>
      </c>
      <c r="CO93" s="6">
        <v>1</v>
      </c>
      <c r="CP93" s="6">
        <v>1</v>
      </c>
      <c r="CQ93" s="6" t="s">
        <v>2818</v>
      </c>
      <c r="CR93" s="6" t="s">
        <v>2685</v>
      </c>
      <c r="CS93" s="6">
        <v>1</v>
      </c>
      <c r="CV93" s="6">
        <v>1</v>
      </c>
      <c r="CW93" s="6">
        <v>1</v>
      </c>
      <c r="DA93" s="5"/>
      <c r="EA93" s="6" t="s">
        <v>1084</v>
      </c>
      <c r="EC93" s="6">
        <v>1</v>
      </c>
      <c r="ED93" s="6">
        <v>6</v>
      </c>
      <c r="EH93" s="16"/>
      <c r="EI93" s="16"/>
      <c r="EJ93" s="16"/>
      <c r="EK93" s="16"/>
      <c r="EL93" s="16"/>
      <c r="EM93" s="16"/>
      <c r="EN93" s="16"/>
      <c r="EO93" s="16"/>
      <c r="EP93" s="16"/>
      <c r="EQ93" s="16"/>
      <c r="ES93" s="16"/>
      <c r="ET93" s="16"/>
      <c r="EU93" s="6">
        <v>1</v>
      </c>
      <c r="EV93" s="6" t="s">
        <v>3053</v>
      </c>
      <c r="EW93" s="6">
        <v>1</v>
      </c>
      <c r="EX93" s="6"/>
      <c r="EY93" s="6"/>
      <c r="EZ93" s="6"/>
      <c r="FA93" s="6"/>
      <c r="FB93" s="6"/>
      <c r="FI93" s="16"/>
      <c r="FJ93" s="6" t="s">
        <v>1019</v>
      </c>
      <c r="GQ93" s="16"/>
      <c r="GR93" s="16"/>
      <c r="GS93" s="16"/>
      <c r="GT93" s="16"/>
      <c r="GU93" s="16"/>
      <c r="GV93" s="16"/>
      <c r="GW93" s="16"/>
      <c r="GX93" s="16"/>
      <c r="GY93" s="16"/>
      <c r="GZ93" s="16"/>
      <c r="HA93" s="16"/>
      <c r="HB93" s="16"/>
      <c r="HC93" s="16"/>
      <c r="HD93" s="6">
        <f>SUM(GU93:HC93)</f>
        <v>0</v>
      </c>
      <c r="JI93" s="16"/>
      <c r="JR93" s="16"/>
      <c r="JS93" s="16"/>
      <c r="JU93" s="16"/>
      <c r="JY93" s="16"/>
      <c r="JZ93" s="16"/>
      <c r="KA93" s="16"/>
      <c r="KB93" s="16"/>
      <c r="KV93" s="16"/>
      <c r="KW93" s="5">
        <v>1</v>
      </c>
      <c r="KX93" s="5">
        <v>1</v>
      </c>
      <c r="KY93" s="5">
        <v>1</v>
      </c>
      <c r="KZ93" s="5"/>
      <c r="LA93" s="5"/>
      <c r="LB93" s="16"/>
      <c r="LC93" s="5"/>
      <c r="LD93" s="5"/>
      <c r="LE93" s="5"/>
      <c r="LF93" s="5">
        <f>SUM(KW93:LE93)</f>
        <v>3</v>
      </c>
      <c r="LG93" s="6">
        <v>53</v>
      </c>
      <c r="LI93" s="21">
        <v>82</v>
      </c>
      <c r="LJ93" s="48">
        <v>8.8333333333333339</v>
      </c>
      <c r="LK93" s="16">
        <v>87</v>
      </c>
      <c r="LL93" s="6">
        <v>73</v>
      </c>
      <c r="LM93" s="6">
        <v>94</v>
      </c>
      <c r="LS93" s="16"/>
      <c r="LT93" s="16"/>
      <c r="LU93" s="16"/>
      <c r="LV93" s="16"/>
      <c r="LW93" s="16"/>
      <c r="MB93" s="16"/>
      <c r="MC93" s="16"/>
      <c r="MD93" s="16"/>
      <c r="ME93" s="16"/>
      <c r="MF93" s="16"/>
      <c r="MG93" s="16"/>
      <c r="MH93" s="16"/>
      <c r="MI93" s="16"/>
      <c r="ML93" s="16"/>
      <c r="MM93" s="16"/>
      <c r="MN93" s="16"/>
      <c r="MO93" s="16"/>
      <c r="MP93" s="16"/>
    </row>
    <row r="94" spans="1:355" s="16" customFormat="1" ht="15" customHeight="1">
      <c r="A94" s="5">
        <v>2013</v>
      </c>
      <c r="B94" s="6" t="s">
        <v>449</v>
      </c>
      <c r="C94" t="s">
        <v>2369</v>
      </c>
      <c r="D94" s="6" t="s">
        <v>450</v>
      </c>
      <c r="E94" s="1" t="s">
        <v>53</v>
      </c>
      <c r="F94" s="1" t="s">
        <v>326</v>
      </c>
      <c r="G94" s="3"/>
      <c r="H94" s="4" t="s">
        <v>451</v>
      </c>
      <c r="I94" s="7">
        <v>41518</v>
      </c>
      <c r="J94" s="6" t="s">
        <v>2110</v>
      </c>
      <c r="K94" s="6" t="s">
        <v>0</v>
      </c>
      <c r="L94" s="6" t="s">
        <v>452</v>
      </c>
      <c r="M94" s="6" t="s">
        <v>453</v>
      </c>
      <c r="N94" s="6">
        <v>23791138</v>
      </c>
      <c r="O94" s="6" t="s">
        <v>973</v>
      </c>
      <c r="P94" s="6" t="s">
        <v>797</v>
      </c>
      <c r="Q94" s="6">
        <v>1</v>
      </c>
      <c r="R94" s="5" t="s">
        <v>1066</v>
      </c>
      <c r="S94" s="5">
        <v>25</v>
      </c>
      <c r="T94" s="5"/>
      <c r="U94" s="5" t="s">
        <v>866</v>
      </c>
      <c r="V94" s="5">
        <v>8</v>
      </c>
      <c r="W94" s="35" t="s">
        <v>2885</v>
      </c>
      <c r="X94" s="35"/>
      <c r="Y94" s="5">
        <v>1</v>
      </c>
      <c r="Z94" s="5">
        <v>1</v>
      </c>
      <c r="AA94" s="6" t="s">
        <v>1893</v>
      </c>
      <c r="AB94" s="6" t="s">
        <v>1893</v>
      </c>
      <c r="AC94" s="47" t="s">
        <v>999</v>
      </c>
      <c r="AD94" s="47" t="s">
        <v>999</v>
      </c>
      <c r="AE94" s="6" t="s">
        <v>3275</v>
      </c>
      <c r="AF94" s="6" t="s">
        <v>2833</v>
      </c>
      <c r="AG94" s="6" t="s">
        <v>1075</v>
      </c>
      <c r="AH94" s="6"/>
      <c r="AI94" s="6"/>
      <c r="AJ94" s="6"/>
      <c r="AK94" s="6"/>
      <c r="AL94" s="6"/>
      <c r="AM94" s="6">
        <v>1</v>
      </c>
      <c r="AN94" s="6"/>
      <c r="AO94" s="6">
        <v>1</v>
      </c>
      <c r="AP94" s="6"/>
      <c r="AQ94" s="6"/>
      <c r="AR94" s="6"/>
      <c r="AS94" s="6"/>
      <c r="AT94" s="6"/>
      <c r="AU94" s="16">
        <f>SUM(AH94:AT94)</f>
        <v>2</v>
      </c>
      <c r="AV94" s="16">
        <v>1</v>
      </c>
      <c r="AW94" s="6" t="s">
        <v>1823</v>
      </c>
      <c r="BR94" s="6">
        <v>1</v>
      </c>
      <c r="BS94" s="6"/>
      <c r="BT94" s="6"/>
      <c r="BU94" s="6"/>
      <c r="BV94" s="6"/>
      <c r="BW94" s="6"/>
      <c r="BX94" s="6"/>
      <c r="BY94" s="6"/>
      <c r="BZ94" s="6"/>
      <c r="CA94" s="6"/>
      <c r="CB94" s="6"/>
      <c r="CC94" s="6"/>
      <c r="CD94" s="6"/>
      <c r="CE94" s="6"/>
      <c r="CF94" s="6">
        <v>1</v>
      </c>
      <c r="CG94" s="6"/>
      <c r="CH94" s="6"/>
      <c r="CI94" s="6"/>
      <c r="CJ94" s="6"/>
      <c r="CK94" s="6">
        <f>SUM(BS94:CJ94)</f>
        <v>1</v>
      </c>
      <c r="CL94" s="6" t="s">
        <v>1855</v>
      </c>
      <c r="CM94" s="6"/>
      <c r="CN94" s="6"/>
      <c r="CO94" s="6">
        <v>1</v>
      </c>
      <c r="CP94" s="6">
        <v>1</v>
      </c>
      <c r="CQ94" s="6" t="s">
        <v>2818</v>
      </c>
      <c r="CR94" s="6" t="s">
        <v>2685</v>
      </c>
      <c r="CS94" s="6">
        <v>1</v>
      </c>
      <c r="CT94" s="6"/>
      <c r="CU94" s="6">
        <v>1</v>
      </c>
      <c r="CV94" s="6">
        <v>1</v>
      </c>
      <c r="CW94" s="6">
        <v>1</v>
      </c>
      <c r="CX94" s="6" t="s">
        <v>2216</v>
      </c>
      <c r="CY94" s="6">
        <v>1946</v>
      </c>
      <c r="CZ94" s="27">
        <v>0</v>
      </c>
      <c r="DA94" s="65" t="s">
        <v>2302</v>
      </c>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t="s">
        <v>1074</v>
      </c>
      <c r="EB94" s="6">
        <v>1</v>
      </c>
      <c r="EC94" s="6"/>
      <c r="ED94" s="6"/>
      <c r="EE94" s="6"/>
      <c r="EF94" s="6"/>
      <c r="EG94" s="6"/>
      <c r="ER94" s="6"/>
      <c r="EU94" s="6">
        <v>1</v>
      </c>
      <c r="EV94" s="6" t="s">
        <v>3417</v>
      </c>
      <c r="EW94" s="6"/>
      <c r="EX94" s="6"/>
      <c r="EY94" s="6"/>
      <c r="EZ94" s="6"/>
      <c r="FA94" s="6"/>
      <c r="FB94" s="6"/>
      <c r="FC94" s="6"/>
      <c r="FD94" s="6"/>
      <c r="FE94" s="6">
        <v>1</v>
      </c>
      <c r="FF94" s="6"/>
      <c r="FG94" s="6"/>
      <c r="FH94" s="6"/>
      <c r="FI94" s="6" t="s">
        <v>2111</v>
      </c>
      <c r="FJ94" s="6" t="s">
        <v>2112</v>
      </c>
      <c r="FK94" s="6">
        <v>1</v>
      </c>
      <c r="FL94" s="6"/>
      <c r="FM94" s="6">
        <v>1</v>
      </c>
      <c r="FN94" s="6"/>
      <c r="FO94" s="6"/>
      <c r="FP94" s="6"/>
      <c r="FQ94" s="6"/>
      <c r="FR94" s="6"/>
      <c r="FS94" s="6"/>
      <c r="FT94" s="6"/>
      <c r="FU94" s="6"/>
      <c r="FV94" s="6"/>
      <c r="FW94" s="6"/>
      <c r="FX94" s="6">
        <v>1</v>
      </c>
      <c r="FY94" s="6"/>
      <c r="FZ94" s="6">
        <v>1</v>
      </c>
      <c r="GA94" s="6"/>
      <c r="GB94" s="6"/>
      <c r="GC94" s="6"/>
      <c r="GD94" s="6">
        <v>1</v>
      </c>
      <c r="GE94" s="6"/>
      <c r="GF94" s="6"/>
      <c r="GG94" s="6"/>
      <c r="GH94" s="6"/>
      <c r="GI94" s="6"/>
      <c r="GJ94" s="6"/>
      <c r="GK94" s="6"/>
      <c r="GL94" s="6"/>
      <c r="GM94" s="6"/>
      <c r="GN94" s="6"/>
      <c r="GO94" s="6"/>
      <c r="GP94" s="6"/>
      <c r="GR94" s="16">
        <v>1</v>
      </c>
      <c r="HD94" s="6">
        <f>SUM(GU94:HC94)</f>
        <v>0</v>
      </c>
      <c r="HE94" s="6"/>
      <c r="HF94" s="6"/>
      <c r="HG94" s="6"/>
      <c r="HH94" s="6"/>
      <c r="HI94" s="6"/>
      <c r="HJ94" s="6"/>
      <c r="HK94" s="6"/>
      <c r="HL94" s="6"/>
      <c r="HM94" s="6"/>
      <c r="HN94" s="6"/>
      <c r="HO94" s="6"/>
      <c r="HP94" s="6"/>
      <c r="HQ94" s="6"/>
      <c r="HR94" s="6"/>
      <c r="HT94" s="6"/>
      <c r="HU94" s="6"/>
      <c r="HV94" s="6"/>
      <c r="HW94" s="6"/>
      <c r="HX94" s="6">
        <v>1</v>
      </c>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v>1</v>
      </c>
      <c r="JS94" s="6"/>
      <c r="JT94" s="6"/>
      <c r="JU94" s="6"/>
      <c r="JV94" s="6"/>
      <c r="JW94" s="6"/>
      <c r="JX94" s="6"/>
      <c r="JY94" s="6"/>
      <c r="JZ94" s="6"/>
      <c r="KA94" s="6"/>
      <c r="KB94" s="6"/>
      <c r="KC94" s="6"/>
      <c r="KD94" s="6"/>
      <c r="KE94" s="6"/>
      <c r="KF94" s="6"/>
      <c r="KG94" s="6"/>
      <c r="KI94" s="6"/>
      <c r="KJ94" s="6"/>
      <c r="KK94" s="6"/>
      <c r="KL94" s="6"/>
      <c r="KM94" s="6"/>
      <c r="KN94" s="6"/>
      <c r="KO94" s="6"/>
      <c r="KP94" s="6"/>
      <c r="KQ94" s="6"/>
      <c r="KR94" s="6"/>
      <c r="KS94" s="6"/>
      <c r="KT94" s="6"/>
      <c r="KU94" s="6"/>
      <c r="KV94" s="16">
        <f>SUM(FK94:KU94)</f>
        <v>8</v>
      </c>
      <c r="KW94" s="5">
        <v>1</v>
      </c>
      <c r="KX94" s="5">
        <v>1</v>
      </c>
      <c r="KY94" s="5">
        <v>1</v>
      </c>
      <c r="KZ94" s="5"/>
      <c r="LA94" s="5"/>
      <c r="LC94" s="5"/>
      <c r="LD94" s="5"/>
      <c r="LE94" s="5"/>
      <c r="LF94" s="5">
        <f>SUM(KW94:LE94)</f>
        <v>3</v>
      </c>
      <c r="LG94" s="6">
        <v>53</v>
      </c>
      <c r="LH94" s="6"/>
      <c r="LI94" s="21">
        <v>82</v>
      </c>
      <c r="LJ94" s="48">
        <v>8.8333333333333339</v>
      </c>
      <c r="LK94" s="16">
        <v>88</v>
      </c>
      <c r="LL94" s="6">
        <v>69</v>
      </c>
      <c r="LM94" s="6">
        <v>88</v>
      </c>
      <c r="LN94" s="6"/>
      <c r="LO94" s="6"/>
      <c r="LR94" s="6"/>
      <c r="LX94" s="6"/>
      <c r="LY94" s="6"/>
      <c r="LZ94" s="6"/>
      <c r="MA94" s="6"/>
      <c r="MD94" s="6"/>
      <c r="ME94" s="6"/>
      <c r="MF94" s="6"/>
      <c r="MG94" s="6"/>
      <c r="MH94" s="6"/>
      <c r="MI94" s="6"/>
      <c r="MJ94" s="6"/>
      <c r="MK94" s="6"/>
      <c r="MQ94" s="6"/>
    </row>
    <row r="95" spans="1:355" s="16" customFormat="1" ht="15" customHeight="1">
      <c r="A95" s="5">
        <v>2013</v>
      </c>
      <c r="B95" s="6" t="s">
        <v>429</v>
      </c>
      <c r="C95" s="6" t="s">
        <v>2538</v>
      </c>
      <c r="D95" s="6" t="s">
        <v>430</v>
      </c>
      <c r="E95" s="1" t="s">
        <v>431</v>
      </c>
      <c r="F95" s="1" t="s">
        <v>127</v>
      </c>
      <c r="G95" s="3" t="s">
        <v>363</v>
      </c>
      <c r="H95" s="4" t="s">
        <v>432</v>
      </c>
      <c r="I95" s="7">
        <v>41609</v>
      </c>
      <c r="J95" s="6" t="s">
        <v>1068</v>
      </c>
      <c r="K95" s="6" t="s">
        <v>0</v>
      </c>
      <c r="L95" s="6" t="s">
        <v>433</v>
      </c>
      <c r="M95" s="6" t="s">
        <v>434</v>
      </c>
      <c r="N95" s="6">
        <v>24061593</v>
      </c>
      <c r="O95" s="6" t="s">
        <v>973</v>
      </c>
      <c r="P95" s="6" t="s">
        <v>797</v>
      </c>
      <c r="Q95" s="6">
        <v>1</v>
      </c>
      <c r="R95" s="5" t="s">
        <v>1066</v>
      </c>
      <c r="S95" s="5">
        <v>25</v>
      </c>
      <c r="T95" s="5"/>
      <c r="U95" s="5" t="s">
        <v>866</v>
      </c>
      <c r="V95" s="5">
        <v>8</v>
      </c>
      <c r="W95" s="35" t="s">
        <v>1067</v>
      </c>
      <c r="X95" s="35"/>
      <c r="Y95" s="5">
        <v>1</v>
      </c>
      <c r="Z95" s="5">
        <v>1</v>
      </c>
      <c r="AA95" s="6"/>
      <c r="AB95" s="6"/>
      <c r="AC95" s="47" t="s">
        <v>999</v>
      </c>
      <c r="AD95" s="47" t="s">
        <v>999</v>
      </c>
      <c r="AE95" s="6" t="s">
        <v>3269</v>
      </c>
      <c r="AF95" s="6" t="s">
        <v>2833</v>
      </c>
      <c r="AG95" s="6" t="s">
        <v>1065</v>
      </c>
      <c r="AH95" s="6"/>
      <c r="AI95" s="6">
        <v>1</v>
      </c>
      <c r="AJ95" s="6"/>
      <c r="AK95" s="6"/>
      <c r="AL95" s="6"/>
      <c r="AM95" s="6"/>
      <c r="AN95" s="6"/>
      <c r="AO95" s="6">
        <v>1</v>
      </c>
      <c r="AP95" s="6">
        <v>1</v>
      </c>
      <c r="AQ95" s="6"/>
      <c r="AR95" s="6"/>
      <c r="AS95" s="6"/>
      <c r="AT95" s="6"/>
      <c r="AU95" s="16">
        <f>SUM(AH95:AT95)</f>
        <v>3</v>
      </c>
      <c r="AV95" s="16">
        <v>1</v>
      </c>
      <c r="AW95" s="6" t="s">
        <v>1823</v>
      </c>
      <c r="BR95" s="6">
        <v>1</v>
      </c>
      <c r="BS95" s="6"/>
      <c r="BT95" s="6"/>
      <c r="BU95" s="6"/>
      <c r="BV95" s="6"/>
      <c r="BW95" s="6"/>
      <c r="BX95" s="6"/>
      <c r="BY95" s="6"/>
      <c r="BZ95" s="6"/>
      <c r="CA95" s="6"/>
      <c r="CB95" s="6">
        <v>1</v>
      </c>
      <c r="CC95" s="6"/>
      <c r="CD95" s="6"/>
      <c r="CE95" s="6"/>
      <c r="CF95" s="6"/>
      <c r="CG95" s="6"/>
      <c r="CH95" s="6"/>
      <c r="CI95" s="6"/>
      <c r="CJ95" s="6"/>
      <c r="CK95" s="6">
        <f>SUM(BS95:CJ95)</f>
        <v>1</v>
      </c>
      <c r="CL95" s="6" t="s">
        <v>1837</v>
      </c>
      <c r="CM95" s="6"/>
      <c r="CN95" s="6"/>
      <c r="CO95" s="6">
        <v>1</v>
      </c>
      <c r="CP95" s="6">
        <v>1</v>
      </c>
      <c r="CQ95" s="6" t="s">
        <v>2818</v>
      </c>
      <c r="CR95" s="6" t="s">
        <v>2685</v>
      </c>
      <c r="CS95" s="6">
        <v>1</v>
      </c>
      <c r="CT95" s="6"/>
      <c r="CU95" s="6"/>
      <c r="CV95" s="6">
        <v>1</v>
      </c>
      <c r="CW95" s="6">
        <v>1</v>
      </c>
      <c r="CX95" s="6"/>
      <c r="CY95" s="6"/>
      <c r="CZ95" s="6"/>
      <c r="DA95" s="5"/>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t="s">
        <v>954</v>
      </c>
      <c r="EB95" s="6">
        <v>1</v>
      </c>
      <c r="EC95" s="6"/>
      <c r="ED95" s="6"/>
      <c r="EE95" s="6"/>
      <c r="EF95" s="6"/>
      <c r="EG95" s="6"/>
      <c r="EH95" s="6"/>
      <c r="EI95" s="6"/>
      <c r="EJ95" s="6"/>
      <c r="EK95" s="6"/>
      <c r="EL95" s="6"/>
      <c r="EM95" s="6"/>
      <c r="EN95" s="6"/>
      <c r="EO95" s="6"/>
      <c r="EP95" s="6"/>
      <c r="EQ95" s="6"/>
      <c r="ER95" s="6"/>
      <c r="ES95" s="6"/>
      <c r="ET95" s="6"/>
      <c r="EU95" s="6">
        <v>1</v>
      </c>
      <c r="EV95" s="6" t="s">
        <v>3477</v>
      </c>
      <c r="EW95" s="6"/>
      <c r="EX95" s="6"/>
      <c r="EY95" s="6">
        <v>1</v>
      </c>
      <c r="EZ95" s="6"/>
      <c r="FA95" s="6"/>
      <c r="FB95" s="6"/>
      <c r="FC95" s="6"/>
      <c r="FD95" s="6"/>
      <c r="FE95" s="6"/>
      <c r="FF95" s="6"/>
      <c r="FG95" s="6"/>
      <c r="FH95" s="6"/>
      <c r="FJ95" s="6" t="s">
        <v>2113</v>
      </c>
      <c r="FK95" s="6">
        <v>1</v>
      </c>
      <c r="FL95" s="6"/>
      <c r="FM95" s="6">
        <v>1</v>
      </c>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f>SUM(GU95:HC95)</f>
        <v>0</v>
      </c>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J95" s="6"/>
      <c r="JK95" s="6"/>
      <c r="JL95" s="6"/>
      <c r="JM95" s="6"/>
      <c r="JN95" s="6"/>
      <c r="JO95" s="6"/>
      <c r="JP95" s="6"/>
      <c r="JQ95" s="6"/>
      <c r="JR95" s="6"/>
      <c r="JT95" s="6"/>
      <c r="JV95" s="6"/>
      <c r="JW95" s="6"/>
      <c r="JX95" s="6"/>
      <c r="KC95" s="6"/>
      <c r="KD95" s="6"/>
      <c r="KE95" s="6"/>
      <c r="KF95" s="6"/>
      <c r="KG95" s="6"/>
      <c r="KH95" s="6"/>
      <c r="KI95" s="6"/>
      <c r="KJ95" s="6"/>
      <c r="KK95" s="6"/>
      <c r="KL95" s="6"/>
      <c r="KM95" s="6"/>
      <c r="KN95" s="6"/>
      <c r="KO95" s="6"/>
      <c r="KP95" s="6"/>
      <c r="KQ95" s="6"/>
      <c r="KR95" s="6"/>
      <c r="KS95" s="6"/>
      <c r="KT95" s="6"/>
      <c r="KU95" s="6"/>
      <c r="KV95" s="16">
        <f>SUM(FK95:KU95)</f>
        <v>2</v>
      </c>
      <c r="KW95" s="5">
        <v>1</v>
      </c>
      <c r="KX95" s="5">
        <v>1</v>
      </c>
      <c r="KY95" s="5"/>
      <c r="KZ95" s="5"/>
      <c r="LA95" s="5"/>
      <c r="LB95" s="5"/>
      <c r="LC95" s="5"/>
      <c r="LD95" s="5"/>
      <c r="LE95" s="5"/>
      <c r="LF95" s="5">
        <f>SUM(KW95:LE95)</f>
        <v>2</v>
      </c>
      <c r="LG95" s="6">
        <v>8</v>
      </c>
      <c r="LH95" s="6"/>
      <c r="LI95" s="21">
        <v>49</v>
      </c>
      <c r="LJ95" s="48">
        <v>1.3333333333333333</v>
      </c>
      <c r="LK95" s="16">
        <v>89</v>
      </c>
      <c r="LL95" s="6">
        <v>66</v>
      </c>
      <c r="LM95" s="6">
        <v>85</v>
      </c>
      <c r="LN95" s="6"/>
      <c r="LO95" s="6"/>
      <c r="LP95" s="6"/>
      <c r="LQ95" s="6"/>
      <c r="LR95" s="6"/>
      <c r="LX95" s="6"/>
      <c r="LY95" s="6"/>
      <c r="LZ95" s="6"/>
      <c r="MA95" s="6"/>
      <c r="MD95" s="6"/>
      <c r="MJ95" s="6"/>
      <c r="MK95" s="6"/>
      <c r="MO95" s="6"/>
      <c r="MP95" s="6"/>
      <c r="MQ95" s="6"/>
    </row>
    <row r="96" spans="1:355" s="16" customFormat="1" ht="15" customHeight="1">
      <c r="A96" s="5">
        <v>2013</v>
      </c>
      <c r="B96" s="6" t="s">
        <v>2238</v>
      </c>
      <c r="C96" s="6" t="s">
        <v>2681</v>
      </c>
      <c r="D96" s="6" t="s">
        <v>465</v>
      </c>
      <c r="E96" s="1" t="s">
        <v>129</v>
      </c>
      <c r="F96" s="1" t="s">
        <v>77</v>
      </c>
      <c r="G96" s="3" t="s">
        <v>40</v>
      </c>
      <c r="H96" s="4" t="s">
        <v>466</v>
      </c>
      <c r="I96" s="7">
        <v>41365</v>
      </c>
      <c r="J96" s="6" t="s">
        <v>1082</v>
      </c>
      <c r="K96" s="6" t="s">
        <v>0</v>
      </c>
      <c r="L96" s="6" t="s">
        <v>467</v>
      </c>
      <c r="M96" s="6" t="s">
        <v>468</v>
      </c>
      <c r="N96" s="6">
        <v>23402806</v>
      </c>
      <c r="O96" s="6" t="s">
        <v>973</v>
      </c>
      <c r="P96" s="6" t="s">
        <v>797</v>
      </c>
      <c r="Q96" s="6">
        <v>1</v>
      </c>
      <c r="R96" s="5" t="s">
        <v>1767</v>
      </c>
      <c r="S96" s="5">
        <v>43</v>
      </c>
      <c r="T96" s="5"/>
      <c r="U96" s="5" t="s">
        <v>1014</v>
      </c>
      <c r="V96" s="5">
        <v>1</v>
      </c>
      <c r="W96" s="35" t="s">
        <v>2759</v>
      </c>
      <c r="X96" s="35"/>
      <c r="Y96" s="5">
        <v>1</v>
      </c>
      <c r="Z96" s="5">
        <v>1</v>
      </c>
      <c r="AA96" s="6"/>
      <c r="AB96" s="6"/>
      <c r="AC96" s="47" t="s">
        <v>999</v>
      </c>
      <c r="AD96" s="47" t="s">
        <v>999</v>
      </c>
      <c r="AE96" s="6" t="s">
        <v>3270</v>
      </c>
      <c r="AF96" s="6" t="s">
        <v>2833</v>
      </c>
      <c r="AG96" s="6" t="s">
        <v>1098</v>
      </c>
      <c r="AH96" s="6"/>
      <c r="AI96" s="6">
        <v>1</v>
      </c>
      <c r="AJ96" s="6"/>
      <c r="AK96" s="6"/>
      <c r="AL96" s="6"/>
      <c r="AM96" s="6"/>
      <c r="AN96" s="6"/>
      <c r="AO96" s="6"/>
      <c r="AP96" s="6">
        <v>1</v>
      </c>
      <c r="AQ96" s="6"/>
      <c r="AR96" s="6"/>
      <c r="AS96" s="6"/>
      <c r="AT96" s="6"/>
      <c r="AU96" s="16">
        <f>SUM(AH96:AT96)</f>
        <v>2</v>
      </c>
      <c r="AV96" s="16">
        <v>1</v>
      </c>
      <c r="AW96" s="6" t="s">
        <v>1823</v>
      </c>
      <c r="BR96" s="6">
        <v>1</v>
      </c>
      <c r="BS96" s="6"/>
      <c r="BT96" s="6"/>
      <c r="BU96" s="6"/>
      <c r="BV96" s="6"/>
      <c r="BW96" s="6"/>
      <c r="BX96" s="6"/>
      <c r="BY96" s="6"/>
      <c r="BZ96" s="6"/>
      <c r="CA96" s="6"/>
      <c r="CB96" s="6">
        <v>1</v>
      </c>
      <c r="CC96" s="6"/>
      <c r="CD96" s="6"/>
      <c r="CE96" s="6"/>
      <c r="CF96" s="6"/>
      <c r="CG96" s="6"/>
      <c r="CH96" s="6"/>
      <c r="CI96" s="6"/>
      <c r="CJ96" s="6"/>
      <c r="CK96" s="6">
        <f>SUM(BS96:CJ96)</f>
        <v>1</v>
      </c>
      <c r="CL96" s="6" t="s">
        <v>1857</v>
      </c>
      <c r="CM96" s="6"/>
      <c r="CN96" s="6"/>
      <c r="CO96" s="6">
        <v>1</v>
      </c>
      <c r="CP96" s="6">
        <v>1</v>
      </c>
      <c r="CQ96" s="6" t="s">
        <v>2818</v>
      </c>
      <c r="CR96" s="6" t="s">
        <v>2685</v>
      </c>
      <c r="CS96" s="6">
        <v>1</v>
      </c>
      <c r="CT96" s="6"/>
      <c r="CU96" s="6"/>
      <c r="CV96" s="6">
        <v>1</v>
      </c>
      <c r="CW96" s="6">
        <v>1</v>
      </c>
      <c r="CX96" s="6"/>
      <c r="CY96" s="6"/>
      <c r="CZ96" s="6"/>
      <c r="DA96" s="5"/>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t="s">
        <v>954</v>
      </c>
      <c r="EB96" s="6">
        <v>1</v>
      </c>
      <c r="EC96" s="6"/>
      <c r="ED96" s="6"/>
      <c r="EE96" s="6"/>
      <c r="EF96" s="6"/>
      <c r="EG96" s="6"/>
      <c r="EH96" s="6"/>
      <c r="EI96" s="6"/>
      <c r="EJ96" s="6"/>
      <c r="EK96" s="6"/>
      <c r="EL96" s="6"/>
      <c r="EM96" s="6"/>
      <c r="EN96" s="6"/>
      <c r="EO96" s="6"/>
      <c r="EP96" s="6"/>
      <c r="EQ96" s="6"/>
      <c r="ER96" s="6"/>
      <c r="ES96" s="6"/>
      <c r="ET96" s="6"/>
      <c r="EU96" s="6">
        <v>1</v>
      </c>
      <c r="EV96" s="6" t="s">
        <v>3478</v>
      </c>
      <c r="EW96" s="6"/>
      <c r="EX96" s="6"/>
      <c r="EY96" s="6">
        <v>1</v>
      </c>
      <c r="EZ96" s="6"/>
      <c r="FA96" s="6"/>
      <c r="FB96" s="6"/>
      <c r="FC96" s="6"/>
      <c r="FD96" s="6"/>
      <c r="FE96" s="6"/>
      <c r="FF96" s="6"/>
      <c r="FG96" s="6"/>
      <c r="FH96" s="6"/>
      <c r="FI96" s="6" t="s">
        <v>852</v>
      </c>
      <c r="FJ96" s="6" t="s">
        <v>2114</v>
      </c>
      <c r="FK96" s="6">
        <v>1</v>
      </c>
      <c r="FL96" s="6">
        <v>1</v>
      </c>
      <c r="FM96" s="6"/>
      <c r="FN96" s="6"/>
      <c r="FO96" s="6"/>
      <c r="FP96" s="6"/>
      <c r="FQ96" s="6"/>
      <c r="FR96" s="6"/>
      <c r="FS96" s="6"/>
      <c r="FT96" s="6"/>
      <c r="FU96" s="6"/>
      <c r="FV96" s="6"/>
      <c r="FW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f>SUM(GU96:HC96)</f>
        <v>0</v>
      </c>
      <c r="HE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16">
        <f>SUM(FK96:KU96)</f>
        <v>2</v>
      </c>
      <c r="KW96" s="5"/>
      <c r="KX96" s="5">
        <v>1</v>
      </c>
      <c r="KY96" s="5"/>
      <c r="KZ96" s="5"/>
      <c r="LA96" s="5"/>
      <c r="LB96" s="5"/>
      <c r="LC96" s="5"/>
      <c r="LD96" s="5"/>
      <c r="LE96" s="5"/>
      <c r="LF96" s="5">
        <f>SUM(KW96:LE96)</f>
        <v>1</v>
      </c>
      <c r="LG96" s="6">
        <v>83</v>
      </c>
      <c r="LH96" s="6"/>
      <c r="LI96" s="21">
        <v>73</v>
      </c>
      <c r="LJ96" s="48">
        <v>13.833333333333334</v>
      </c>
      <c r="LK96" s="16">
        <v>90</v>
      </c>
      <c r="LL96" s="6">
        <v>72</v>
      </c>
      <c r="LM96" s="6">
        <v>93</v>
      </c>
      <c r="LN96" s="6"/>
      <c r="LO96" s="6"/>
      <c r="LP96" s="6"/>
      <c r="LQ96" s="6"/>
      <c r="LR96" s="6"/>
      <c r="LX96" s="6"/>
      <c r="LY96" s="6"/>
      <c r="LZ96" s="6"/>
      <c r="MA96" s="6"/>
      <c r="MD96" s="6"/>
      <c r="MJ96" s="6"/>
      <c r="MK96" s="6"/>
      <c r="MQ96" s="6"/>
    </row>
    <row r="97" spans="1:355" ht="15" customHeight="1">
      <c r="A97" s="5">
        <v>2013</v>
      </c>
      <c r="B97" s="6" t="s">
        <v>2239</v>
      </c>
      <c r="C97" s="6" t="s">
        <v>2653</v>
      </c>
      <c r="D97" s="44" t="s">
        <v>2017</v>
      </c>
      <c r="E97" s="1" t="s">
        <v>25</v>
      </c>
      <c r="F97" s="1" t="s">
        <v>383</v>
      </c>
      <c r="G97" s="3" t="s">
        <v>78</v>
      </c>
      <c r="H97" s="4" t="s">
        <v>494</v>
      </c>
      <c r="I97" s="8">
        <v>2013</v>
      </c>
      <c r="J97" s="6" t="s">
        <v>1099</v>
      </c>
      <c r="K97" s="6" t="s">
        <v>0</v>
      </c>
      <c r="L97" s="6" t="s">
        <v>495</v>
      </c>
      <c r="M97" s="6" t="s">
        <v>496</v>
      </c>
      <c r="N97" s="6">
        <v>24066412</v>
      </c>
      <c r="O97" s="6" t="s">
        <v>973</v>
      </c>
      <c r="P97" s="6" t="s">
        <v>797</v>
      </c>
      <c r="Q97" s="6">
        <v>1</v>
      </c>
      <c r="R97" s="5" t="s">
        <v>1100</v>
      </c>
      <c r="S97" s="5">
        <v>31</v>
      </c>
      <c r="T97" s="5"/>
      <c r="U97" s="5" t="s">
        <v>1014</v>
      </c>
      <c r="V97" s="5">
        <v>1</v>
      </c>
      <c r="W97" s="35" t="s">
        <v>1102</v>
      </c>
      <c r="X97" s="35" t="s">
        <v>1101</v>
      </c>
      <c r="Y97" s="57" t="s">
        <v>2772</v>
      </c>
      <c r="Z97" s="8" t="s">
        <v>1929</v>
      </c>
      <c r="AC97" s="47" t="s">
        <v>999</v>
      </c>
      <c r="AD97" s="47" t="s">
        <v>999</v>
      </c>
      <c r="AE97" s="6" t="s">
        <v>3270</v>
      </c>
      <c r="AF97" s="6" t="s">
        <v>2833</v>
      </c>
      <c r="AG97" s="6" t="s">
        <v>1098</v>
      </c>
      <c r="AI97" s="6">
        <v>1</v>
      </c>
      <c r="AP97" s="6">
        <v>1</v>
      </c>
      <c r="AU97" s="16">
        <f>SUM(AH97:AT97)</f>
        <v>2</v>
      </c>
      <c r="AV97" s="16">
        <v>1</v>
      </c>
      <c r="AW97" s="6" t="s">
        <v>1823</v>
      </c>
      <c r="AX97" s="16"/>
      <c r="AY97" s="16"/>
      <c r="AZ97" s="16"/>
      <c r="BA97" s="16"/>
      <c r="BB97" s="16"/>
      <c r="BC97" s="16"/>
      <c r="BD97" s="16"/>
      <c r="BE97" s="16"/>
      <c r="BF97" s="16"/>
      <c r="BG97" s="16"/>
      <c r="BH97" s="16"/>
      <c r="BI97" s="16"/>
      <c r="BJ97" s="16"/>
      <c r="BK97" s="16"/>
      <c r="BL97" s="16"/>
      <c r="BM97" s="16"/>
      <c r="BN97" s="16"/>
      <c r="BO97" s="16"/>
      <c r="BP97" s="16"/>
      <c r="BQ97" s="16"/>
      <c r="BR97" s="6">
        <v>1</v>
      </c>
      <c r="CB97" s="6">
        <v>1</v>
      </c>
      <c r="CK97" s="6">
        <f>SUM(BS97:CJ97)</f>
        <v>1</v>
      </c>
      <c r="CL97" s="6" t="s">
        <v>1830</v>
      </c>
      <c r="CM97" s="6" t="s">
        <v>2335</v>
      </c>
      <c r="CN97" s="6" t="s">
        <v>2274</v>
      </c>
      <c r="CQ97" s="6" t="s">
        <v>2818</v>
      </c>
      <c r="CR97" s="6" t="s">
        <v>2694</v>
      </c>
      <c r="CX97" s="6" t="s">
        <v>2116</v>
      </c>
      <c r="DA97" s="5"/>
      <c r="DL97" s="6">
        <v>1</v>
      </c>
      <c r="DN97" s="6">
        <v>1</v>
      </c>
      <c r="EA97" s="6" t="s">
        <v>2018</v>
      </c>
      <c r="EU97" s="6">
        <v>0</v>
      </c>
      <c r="EV97" s="16" t="s">
        <v>3467</v>
      </c>
      <c r="EW97" s="6"/>
      <c r="EX97" s="6"/>
      <c r="EY97" s="6">
        <v>1</v>
      </c>
      <c r="EZ97" s="6"/>
      <c r="FA97" s="6"/>
      <c r="FB97" s="6"/>
      <c r="FI97" s="6" t="s">
        <v>2115</v>
      </c>
      <c r="FJ97" s="6" t="s">
        <v>2117</v>
      </c>
      <c r="FK97" s="30"/>
      <c r="FL97" s="30"/>
      <c r="FM97" s="30"/>
      <c r="FN97" s="30"/>
      <c r="FO97" s="30"/>
      <c r="FP97" s="30"/>
      <c r="FQ97" s="30"/>
      <c r="FR97" s="30"/>
      <c r="FS97" s="30"/>
      <c r="FT97" s="30"/>
      <c r="FU97" s="30"/>
      <c r="FV97" s="30"/>
      <c r="FW97" s="30"/>
      <c r="FX97" s="31"/>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E97" s="30"/>
      <c r="HF97" s="31"/>
      <c r="HG97" s="31"/>
      <c r="HH97" s="31"/>
      <c r="HI97" s="31"/>
      <c r="HJ97" s="31"/>
      <c r="HK97" s="31"/>
      <c r="HL97" s="31"/>
      <c r="HM97" s="31"/>
      <c r="HN97" s="31"/>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c r="IW97" s="30"/>
      <c r="IX97" s="30"/>
      <c r="IY97" s="30"/>
      <c r="IZ97" s="30"/>
      <c r="JA97" s="30"/>
      <c r="JB97" s="30"/>
      <c r="JC97" s="30"/>
      <c r="JD97" s="30"/>
      <c r="JE97" s="30"/>
      <c r="JF97" s="30"/>
      <c r="JG97" s="30"/>
      <c r="JH97" s="30"/>
      <c r="JI97" s="30"/>
      <c r="JJ97" s="30"/>
      <c r="JK97" s="30"/>
      <c r="JL97" s="30"/>
      <c r="JM97" s="30"/>
      <c r="JN97" s="30"/>
      <c r="JO97" s="30"/>
      <c r="JP97" s="30"/>
      <c r="JQ97" s="30"/>
      <c r="JR97" s="31"/>
      <c r="JS97" s="30"/>
      <c r="JT97" s="30"/>
      <c r="JU97" s="30"/>
      <c r="JV97" s="30"/>
      <c r="JW97" s="30"/>
      <c r="JX97" s="30"/>
      <c r="JY97" s="30"/>
      <c r="JZ97" s="30"/>
      <c r="KA97" s="30"/>
      <c r="KB97" s="30"/>
      <c r="KC97" s="30"/>
      <c r="KD97" s="30"/>
      <c r="KE97" s="30"/>
      <c r="KF97" s="30"/>
      <c r="KG97" s="30"/>
      <c r="KH97" s="30"/>
      <c r="KI97" s="31"/>
      <c r="KJ97" s="31"/>
      <c r="KK97" s="31"/>
      <c r="KL97" s="31"/>
      <c r="KM97" s="31"/>
      <c r="KN97" s="31"/>
      <c r="KO97" s="31"/>
      <c r="KP97" s="31"/>
      <c r="KQ97" s="31"/>
      <c r="KR97" s="31"/>
      <c r="KS97" s="31"/>
      <c r="KT97" s="31"/>
      <c r="KU97" s="31"/>
      <c r="KV97" s="16"/>
      <c r="KW97" s="5"/>
      <c r="KX97" s="5">
        <v>1</v>
      </c>
      <c r="KY97" s="5"/>
      <c r="KZ97" s="5"/>
      <c r="LA97" s="5"/>
      <c r="LB97" s="5"/>
      <c r="LC97" s="5"/>
      <c r="LD97" s="5"/>
      <c r="LE97" s="5"/>
      <c r="LF97" s="5">
        <f>SUM(KW97:LE97)</f>
        <v>1</v>
      </c>
      <c r="LG97" s="6">
        <v>17</v>
      </c>
      <c r="LI97" s="21">
        <v>50</v>
      </c>
      <c r="LJ97" s="48">
        <v>2.8333333333333335</v>
      </c>
      <c r="LK97" s="16">
        <v>91</v>
      </c>
      <c r="LL97" s="6">
        <v>77</v>
      </c>
      <c r="LM97" s="6">
        <v>99</v>
      </c>
      <c r="LS97" s="16"/>
      <c r="LT97" s="16"/>
      <c r="LU97" s="16"/>
      <c r="LV97" s="16"/>
      <c r="LW97" s="16"/>
      <c r="MB97" s="16"/>
      <c r="MC97" s="16"/>
      <c r="MD97" s="16"/>
      <c r="MK97" s="16"/>
      <c r="MQ97" s="16"/>
    </row>
    <row r="98" spans="1:355" ht="15" customHeight="1">
      <c r="A98" s="5">
        <v>2013</v>
      </c>
      <c r="B98" s="6" t="s">
        <v>416</v>
      </c>
      <c r="C98" s="6" t="s">
        <v>2665</v>
      </c>
      <c r="D98" s="6" t="s">
        <v>417</v>
      </c>
      <c r="E98" s="1" t="s">
        <v>418</v>
      </c>
      <c r="F98" s="1" t="s">
        <v>332</v>
      </c>
      <c r="G98" s="3" t="s">
        <v>47</v>
      </c>
      <c r="H98" s="4" t="s">
        <v>419</v>
      </c>
      <c r="I98" s="7">
        <v>41609</v>
      </c>
      <c r="J98" s="6" t="s">
        <v>1054</v>
      </c>
      <c r="K98" s="6" t="s">
        <v>0</v>
      </c>
      <c r="L98" s="6" t="s">
        <v>420</v>
      </c>
      <c r="M98" s="6" t="s">
        <v>421</v>
      </c>
      <c r="O98" s="6" t="s">
        <v>973</v>
      </c>
      <c r="P98" s="6" t="s">
        <v>2015</v>
      </c>
      <c r="Q98" s="6">
        <v>1</v>
      </c>
      <c r="R98" s="5" t="s">
        <v>1059</v>
      </c>
      <c r="S98" s="17">
        <v>30</v>
      </c>
      <c r="T98" s="24">
        <v>214418</v>
      </c>
      <c r="U98" s="5" t="s">
        <v>1057</v>
      </c>
      <c r="V98" s="5">
        <v>5</v>
      </c>
      <c r="W98" s="39" t="s">
        <v>1058</v>
      </c>
      <c r="X98" s="35"/>
      <c r="Y98" s="18" t="s">
        <v>2744</v>
      </c>
      <c r="Z98" s="18" t="s">
        <v>2744</v>
      </c>
      <c r="AC98" s="47" t="s">
        <v>999</v>
      </c>
      <c r="AD98" s="47" t="s">
        <v>999</v>
      </c>
      <c r="AE98" s="6" t="s">
        <v>2827</v>
      </c>
      <c r="AF98" s="16" t="s">
        <v>2836</v>
      </c>
      <c r="AG98" s="6" t="s">
        <v>1055</v>
      </c>
      <c r="AU98" s="16">
        <f>SUM(AH98:AT98)</f>
        <v>0</v>
      </c>
      <c r="AV98" s="16"/>
      <c r="AX98" s="16"/>
      <c r="AY98" s="16"/>
      <c r="AZ98" s="16"/>
      <c r="BA98" s="16"/>
      <c r="BB98" s="16"/>
      <c r="BC98" s="16"/>
      <c r="BD98" s="16"/>
      <c r="BE98" s="16"/>
      <c r="BF98" s="16"/>
      <c r="BG98" s="16"/>
      <c r="BH98" s="16"/>
      <c r="BI98" s="16"/>
      <c r="BJ98" s="16"/>
      <c r="BK98" s="16"/>
      <c r="BL98" s="16"/>
      <c r="BM98" s="16"/>
      <c r="BN98" s="16"/>
      <c r="BO98" s="16"/>
      <c r="BP98" s="16">
        <v>1</v>
      </c>
      <c r="BQ98" s="16"/>
      <c r="CL98" s="6" t="s">
        <v>1056</v>
      </c>
      <c r="CP98" s="16"/>
      <c r="CQ98" s="16" t="s">
        <v>2817</v>
      </c>
      <c r="CR98" s="6" t="s">
        <v>2895</v>
      </c>
      <c r="DA98" s="5"/>
      <c r="EA98" s="6" t="s">
        <v>1055</v>
      </c>
      <c r="EU98" s="6">
        <v>0</v>
      </c>
      <c r="EV98" s="6" t="s">
        <v>1759</v>
      </c>
      <c r="EW98" s="6"/>
      <c r="EX98" s="6"/>
      <c r="EY98" s="6"/>
      <c r="EZ98" s="6"/>
      <c r="FA98" s="6"/>
      <c r="FB98" s="6"/>
      <c r="FC98" s="6">
        <v>1</v>
      </c>
      <c r="FJ98" s="6"/>
      <c r="FX98" s="16"/>
      <c r="GQ98" s="16"/>
      <c r="GR98" s="16"/>
      <c r="GS98" s="16"/>
      <c r="GT98" s="16"/>
      <c r="GU98" s="16"/>
      <c r="GV98" s="16"/>
      <c r="GW98" s="16"/>
      <c r="GX98" s="16"/>
      <c r="GY98" s="16"/>
      <c r="GZ98" s="16"/>
      <c r="HA98" s="16"/>
      <c r="HB98" s="16"/>
      <c r="HC98" s="16"/>
      <c r="HF98" s="16"/>
      <c r="HG98" s="16"/>
      <c r="HH98" s="16"/>
      <c r="HI98" s="16"/>
      <c r="HJ98" s="16"/>
      <c r="HK98" s="16"/>
      <c r="HL98" s="16"/>
      <c r="HM98" s="16"/>
      <c r="HN98" s="16"/>
      <c r="HS98" s="16"/>
      <c r="KC98" s="16"/>
      <c r="KG98" s="16"/>
      <c r="KH98" s="16"/>
      <c r="KV98" s="16"/>
      <c r="KW98" s="5">
        <v>1</v>
      </c>
      <c r="KX98" s="5"/>
      <c r="KY98" s="5"/>
      <c r="KZ98" s="5"/>
      <c r="LA98" s="5"/>
      <c r="LB98" s="5"/>
      <c r="LC98" s="5"/>
      <c r="LD98" s="5"/>
      <c r="LE98" s="5"/>
      <c r="LF98" s="5">
        <f>SUM(KW98:LE98)</f>
        <v>1</v>
      </c>
      <c r="LG98" s="6">
        <v>41</v>
      </c>
      <c r="LI98" s="21">
        <v>54</v>
      </c>
      <c r="LJ98" s="48">
        <v>6.833333333333333</v>
      </c>
      <c r="LK98" s="16">
        <v>92</v>
      </c>
      <c r="LL98" s="6">
        <v>64</v>
      </c>
      <c r="LM98" s="6">
        <v>83</v>
      </c>
      <c r="LS98" s="16"/>
      <c r="LT98" s="16"/>
      <c r="LU98" s="16"/>
      <c r="LV98" s="16"/>
      <c r="LW98" s="16"/>
      <c r="MB98" s="16"/>
      <c r="MC98" s="16"/>
      <c r="MD98" s="16"/>
      <c r="ML98" s="16"/>
      <c r="MM98" s="16"/>
      <c r="MN98" s="16"/>
      <c r="MO98" s="16"/>
      <c r="MP98" s="16"/>
      <c r="MQ98" s="16"/>
    </row>
    <row r="99" spans="1:355" s="16" customFormat="1" ht="15" customHeight="1">
      <c r="A99" s="5">
        <v>2013</v>
      </c>
      <c r="B99" s="6" t="s">
        <v>475</v>
      </c>
      <c r="C99" t="s">
        <v>2371</v>
      </c>
      <c r="D99" s="6" t="s">
        <v>476</v>
      </c>
      <c r="E99" s="1" t="s">
        <v>477</v>
      </c>
      <c r="F99" s="1" t="s">
        <v>11</v>
      </c>
      <c r="G99" s="3" t="s">
        <v>74</v>
      </c>
      <c r="H99" s="4" t="s">
        <v>478</v>
      </c>
      <c r="I99" s="8" t="s">
        <v>480</v>
      </c>
      <c r="J99" s="6" t="s">
        <v>1087</v>
      </c>
      <c r="K99" s="6" t="s">
        <v>0</v>
      </c>
      <c r="L99" s="6" t="s">
        <v>479</v>
      </c>
      <c r="M99" s="6" t="s">
        <v>481</v>
      </c>
      <c r="N99" s="6"/>
      <c r="O99" s="6" t="s">
        <v>881</v>
      </c>
      <c r="P99" s="6" t="s">
        <v>797</v>
      </c>
      <c r="Q99" s="6">
        <v>1</v>
      </c>
      <c r="R99" s="5" t="s">
        <v>1088</v>
      </c>
      <c r="S99" s="5">
        <v>180</v>
      </c>
      <c r="T99" s="5"/>
      <c r="U99" s="5" t="s">
        <v>799</v>
      </c>
      <c r="V99" s="5">
        <v>36</v>
      </c>
      <c r="W99" s="35" t="s">
        <v>1089</v>
      </c>
      <c r="X99" s="39" t="s">
        <v>1090</v>
      </c>
      <c r="Y99" s="5">
        <v>1</v>
      </c>
      <c r="Z99" s="5">
        <v>1</v>
      </c>
      <c r="AA99" s="6">
        <v>1</v>
      </c>
      <c r="AB99" s="6">
        <v>1</v>
      </c>
      <c r="AC99" s="47" t="s">
        <v>999</v>
      </c>
      <c r="AD99" s="47" t="s">
        <v>999</v>
      </c>
      <c r="AE99" s="6" t="s">
        <v>3337</v>
      </c>
      <c r="AF99" s="6" t="s">
        <v>2833</v>
      </c>
      <c r="AG99" s="6" t="s">
        <v>806</v>
      </c>
      <c r="AH99" s="6"/>
      <c r="AI99" s="6"/>
      <c r="AJ99" s="16">
        <v>1</v>
      </c>
      <c r="AK99" s="6"/>
      <c r="AL99" s="6"/>
      <c r="AM99" s="6"/>
      <c r="AN99" s="6"/>
      <c r="AO99" s="6"/>
      <c r="AP99" s="6"/>
      <c r="AQ99" s="6"/>
      <c r="AR99" s="6"/>
      <c r="AS99" s="6"/>
      <c r="AT99" s="6"/>
      <c r="AU99" s="16">
        <f>SUM(AH99:AT99)</f>
        <v>1</v>
      </c>
      <c r="AV99" s="16">
        <v>1</v>
      </c>
      <c r="AW99" s="6" t="s">
        <v>1812</v>
      </c>
      <c r="BR99" s="6">
        <v>1</v>
      </c>
      <c r="BS99" s="6">
        <v>1</v>
      </c>
      <c r="BT99" s="6"/>
      <c r="BU99" s="6"/>
      <c r="BV99" s="6"/>
      <c r="BW99" s="6"/>
      <c r="BX99" s="6"/>
      <c r="BY99" s="6"/>
      <c r="BZ99" s="6"/>
      <c r="CA99" s="6"/>
      <c r="CB99" s="6"/>
      <c r="CC99" s="6"/>
      <c r="CD99" s="6"/>
      <c r="CE99" s="6"/>
      <c r="CF99" s="6"/>
      <c r="CG99" s="6"/>
      <c r="CH99" s="6"/>
      <c r="CI99" s="6"/>
      <c r="CJ99" s="6"/>
      <c r="CK99" s="6">
        <f>SUM(BS99:CJ99)</f>
        <v>1</v>
      </c>
      <c r="CL99" s="6" t="s">
        <v>3214</v>
      </c>
      <c r="CM99" s="6"/>
      <c r="CN99" s="6"/>
      <c r="CO99" s="6">
        <v>1</v>
      </c>
      <c r="CP99" s="6">
        <v>1</v>
      </c>
      <c r="CQ99" s="6" t="s">
        <v>2818</v>
      </c>
      <c r="CR99" s="6" t="s">
        <v>2685</v>
      </c>
      <c r="CS99" s="6">
        <v>1</v>
      </c>
      <c r="CT99" s="6"/>
      <c r="CU99" s="6">
        <v>1</v>
      </c>
      <c r="CV99" s="6">
        <v>1</v>
      </c>
      <c r="CW99" s="6">
        <v>1</v>
      </c>
      <c r="CX99" s="12" t="s">
        <v>2222</v>
      </c>
      <c r="CY99" s="12">
        <v>1946</v>
      </c>
      <c r="CZ99" s="27">
        <v>0</v>
      </c>
      <c r="DA99" s="65" t="s">
        <v>2302</v>
      </c>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t="s">
        <v>2220</v>
      </c>
      <c r="EB99" s="6">
        <v>1</v>
      </c>
      <c r="EC99" s="6"/>
      <c r="ED99" s="6"/>
      <c r="EE99" s="6"/>
      <c r="EF99" s="6"/>
      <c r="EG99" s="6"/>
      <c r="EH99" s="6"/>
      <c r="EI99" s="6"/>
      <c r="EJ99" s="6"/>
      <c r="EK99" s="6"/>
      <c r="EL99" s="6"/>
      <c r="EM99" s="6"/>
      <c r="EN99" s="6"/>
      <c r="EO99" s="6"/>
      <c r="EP99" s="6"/>
      <c r="EQ99" s="6"/>
      <c r="ER99" s="6">
        <v>1</v>
      </c>
      <c r="ES99" s="6"/>
      <c r="ET99" s="6"/>
      <c r="EU99" s="6">
        <v>2</v>
      </c>
      <c r="EV99" s="6" t="s">
        <v>3457</v>
      </c>
      <c r="EW99" s="6"/>
      <c r="EX99" s="6"/>
      <c r="EY99" s="6"/>
      <c r="EZ99" s="6"/>
      <c r="FA99" s="6"/>
      <c r="FB99" s="6"/>
      <c r="FC99" s="6"/>
      <c r="FD99" s="6"/>
      <c r="FE99" s="6">
        <v>1</v>
      </c>
      <c r="FF99" s="6"/>
      <c r="FG99" s="6"/>
      <c r="FH99" s="6"/>
      <c r="FI99" s="6" t="s">
        <v>1816</v>
      </c>
      <c r="FJ99" s="6" t="s">
        <v>2118</v>
      </c>
      <c r="FK99" s="16">
        <v>1</v>
      </c>
      <c r="FL99" s="16">
        <v>1</v>
      </c>
      <c r="FX99" s="6"/>
      <c r="FZ99" s="6">
        <v>1</v>
      </c>
      <c r="GA99" s="6"/>
      <c r="GB99" s="6"/>
      <c r="GC99" s="6"/>
      <c r="GD99" s="6">
        <v>1</v>
      </c>
      <c r="GE99" s="6"/>
      <c r="GQ99" s="6"/>
      <c r="GR99" s="6"/>
      <c r="GS99" s="6"/>
      <c r="GT99" s="6"/>
      <c r="GU99" s="6"/>
      <c r="GV99" s="6"/>
      <c r="GW99" s="6"/>
      <c r="GX99" s="6"/>
      <c r="GY99" s="6"/>
      <c r="GZ99" s="6"/>
      <c r="HA99" s="6"/>
      <c r="HB99" s="6"/>
      <c r="HC99" s="6"/>
      <c r="HD99" s="6">
        <f>SUM(GU99:HC99)</f>
        <v>0</v>
      </c>
      <c r="HE99" s="6"/>
      <c r="HF99" s="6"/>
      <c r="HG99" s="6"/>
      <c r="HH99" s="6"/>
      <c r="HI99" s="6"/>
      <c r="HJ99" s="6"/>
      <c r="HK99" s="6"/>
      <c r="HL99" s="6"/>
      <c r="HM99" s="6"/>
      <c r="HN99" s="6"/>
      <c r="HO99" s="6"/>
      <c r="HP99" s="6"/>
      <c r="HQ99" s="6"/>
      <c r="HR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I99" s="6"/>
      <c r="KJ99" s="6"/>
      <c r="KK99" s="6"/>
      <c r="KL99" s="6"/>
      <c r="KM99" s="6"/>
      <c r="KN99" s="6"/>
      <c r="KO99" s="6"/>
      <c r="KP99" s="6"/>
      <c r="KQ99" s="6"/>
      <c r="KR99" s="6"/>
      <c r="KS99" s="6"/>
      <c r="KT99" s="6"/>
      <c r="KU99" s="6"/>
      <c r="KV99" s="16">
        <f>SUM(FK99:KU99)</f>
        <v>4</v>
      </c>
      <c r="KW99" s="5">
        <v>1</v>
      </c>
      <c r="KX99" s="5"/>
      <c r="KY99" s="5"/>
      <c r="KZ99" s="5"/>
      <c r="LA99" s="5"/>
      <c r="LB99" s="5"/>
      <c r="LC99" s="5"/>
      <c r="LD99" s="5"/>
      <c r="LE99" s="5"/>
      <c r="LF99" s="5">
        <f>SUM(KW99:LE99)</f>
        <v>1</v>
      </c>
      <c r="LG99" s="6">
        <v>34</v>
      </c>
      <c r="LH99" s="6"/>
      <c r="LI99" s="21">
        <v>14</v>
      </c>
      <c r="LJ99" s="48">
        <v>5.666666666666667</v>
      </c>
      <c r="LK99" s="16">
        <v>93</v>
      </c>
      <c r="LL99" s="6">
        <v>74</v>
      </c>
      <c r="LM99" s="6">
        <v>95</v>
      </c>
      <c r="LN99" s="6"/>
      <c r="LO99" s="6"/>
      <c r="LP99" s="6"/>
      <c r="LQ99" s="6"/>
      <c r="LR99" s="6"/>
      <c r="LX99" s="6"/>
      <c r="LY99" s="6"/>
      <c r="LZ99" s="6"/>
      <c r="MA99" s="6"/>
      <c r="MD99" s="6"/>
      <c r="ME99" s="6"/>
      <c r="MF99" s="6"/>
      <c r="MG99" s="6"/>
      <c r="MH99" s="6"/>
      <c r="MI99" s="6"/>
      <c r="MJ99" s="6"/>
      <c r="MO99" s="6"/>
      <c r="MP99" s="6"/>
    </row>
    <row r="100" spans="1:355" s="16" customFormat="1" ht="15" customHeight="1">
      <c r="A100" s="5">
        <v>2013</v>
      </c>
      <c r="B100" s="6" t="s">
        <v>422</v>
      </c>
      <c r="C100" s="6" t="s">
        <v>2539</v>
      </c>
      <c r="D100" s="6" t="s">
        <v>423</v>
      </c>
      <c r="E100" s="1" t="s">
        <v>424</v>
      </c>
      <c r="F100" s="1" t="s">
        <v>425</v>
      </c>
      <c r="G100" s="3" t="s">
        <v>47</v>
      </c>
      <c r="H100" s="4" t="s">
        <v>426</v>
      </c>
      <c r="I100" s="7">
        <v>41609</v>
      </c>
      <c r="J100" s="6" t="s">
        <v>1064</v>
      </c>
      <c r="K100" s="6" t="s">
        <v>0</v>
      </c>
      <c r="L100" s="6" t="s">
        <v>427</v>
      </c>
      <c r="M100" s="6" t="s">
        <v>428</v>
      </c>
      <c r="N100" s="6"/>
      <c r="O100" s="6" t="s">
        <v>1233</v>
      </c>
      <c r="P100" s="6" t="s">
        <v>797</v>
      </c>
      <c r="Q100" s="6">
        <v>1</v>
      </c>
      <c r="R100" s="5">
        <v>2008</v>
      </c>
      <c r="S100" s="5">
        <v>23</v>
      </c>
      <c r="T100" s="5"/>
      <c r="U100" s="5" t="s">
        <v>1014</v>
      </c>
      <c r="V100" s="5">
        <v>1</v>
      </c>
      <c r="W100" s="35" t="s">
        <v>2760</v>
      </c>
      <c r="X100" s="35"/>
      <c r="Y100" s="5">
        <v>1</v>
      </c>
      <c r="Z100" s="5">
        <v>1</v>
      </c>
      <c r="AA100" s="6"/>
      <c r="AB100" s="6"/>
      <c r="AC100" s="47" t="s">
        <v>999</v>
      </c>
      <c r="AD100" s="47" t="s">
        <v>999</v>
      </c>
      <c r="AE100" s="6" t="s">
        <v>3290</v>
      </c>
      <c r="AF100" s="6" t="s">
        <v>2833</v>
      </c>
      <c r="AG100" s="6" t="s">
        <v>2043</v>
      </c>
      <c r="AH100" s="6"/>
      <c r="AI100" s="6"/>
      <c r="AJ100" s="6"/>
      <c r="AK100" s="6"/>
      <c r="AL100" s="6"/>
      <c r="AM100" s="6"/>
      <c r="AN100" s="6"/>
      <c r="AO100" s="6"/>
      <c r="AP100" s="6"/>
      <c r="AQ100" s="6"/>
      <c r="AR100" s="6">
        <v>1</v>
      </c>
      <c r="AS100" s="6"/>
      <c r="AT100" s="6"/>
      <c r="AU100" s="16">
        <f>SUM(AH100:AT100)</f>
        <v>1</v>
      </c>
      <c r="AV100" s="16">
        <v>1</v>
      </c>
      <c r="AW100" s="6" t="s">
        <v>1823</v>
      </c>
      <c r="BR100" s="6">
        <v>1</v>
      </c>
      <c r="BS100" s="6"/>
      <c r="BT100" s="6"/>
      <c r="BU100" s="6"/>
      <c r="BV100" s="6"/>
      <c r="BW100" s="6"/>
      <c r="BX100" s="6"/>
      <c r="BY100" s="6"/>
      <c r="BZ100" s="6"/>
      <c r="CA100" s="6"/>
      <c r="CB100" s="6">
        <v>1</v>
      </c>
      <c r="CC100" s="6">
        <v>1</v>
      </c>
      <c r="CD100" s="6"/>
      <c r="CE100" s="6"/>
      <c r="CF100" s="6"/>
      <c r="CG100" s="6"/>
      <c r="CH100" s="6">
        <v>1</v>
      </c>
      <c r="CI100" s="6"/>
      <c r="CJ100" s="6"/>
      <c r="CK100" s="6">
        <f>SUM(BS100:CJ100)</f>
        <v>3</v>
      </c>
      <c r="CL100" s="6" t="s">
        <v>1837</v>
      </c>
      <c r="CM100" s="6"/>
      <c r="CN100" s="6"/>
      <c r="CO100" s="6">
        <v>1</v>
      </c>
      <c r="CP100" s="6">
        <v>1</v>
      </c>
      <c r="CQ100" s="6" t="s">
        <v>2818</v>
      </c>
      <c r="CR100" s="6" t="s">
        <v>2685</v>
      </c>
      <c r="CS100" s="6">
        <v>1</v>
      </c>
      <c r="CT100" s="6"/>
      <c r="CU100" s="6"/>
      <c r="CV100" s="6">
        <v>1</v>
      </c>
      <c r="CW100" s="6">
        <v>1</v>
      </c>
      <c r="CX100" s="6"/>
      <c r="CY100" s="6"/>
      <c r="CZ100" s="6"/>
      <c r="DA100" s="5"/>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t="s">
        <v>1063</v>
      </c>
      <c r="EB100" s="6"/>
      <c r="EC100" s="6"/>
      <c r="ED100" s="6"/>
      <c r="EE100" s="6">
        <v>1</v>
      </c>
      <c r="EF100" s="6"/>
      <c r="EG100" s="6"/>
      <c r="EH100" s="6"/>
      <c r="EI100" s="6"/>
      <c r="EJ100" s="6"/>
      <c r="EK100" s="6"/>
      <c r="EL100" s="6"/>
      <c r="EM100" s="6"/>
      <c r="EN100" s="6"/>
      <c r="EO100" s="6"/>
      <c r="EP100" s="6"/>
      <c r="EQ100" s="6"/>
      <c r="ER100" s="6"/>
      <c r="ES100" s="6"/>
      <c r="ET100" s="6"/>
      <c r="EU100" s="6">
        <v>1</v>
      </c>
      <c r="EV100" s="6" t="s">
        <v>3055</v>
      </c>
      <c r="EW100" s="6"/>
      <c r="EX100" s="6"/>
      <c r="EY100" s="6">
        <v>1</v>
      </c>
      <c r="EZ100" s="6"/>
      <c r="FA100" s="6"/>
      <c r="FB100" s="6"/>
      <c r="FC100" s="6"/>
      <c r="FD100" s="6"/>
      <c r="FE100" s="6"/>
      <c r="FF100" s="6"/>
      <c r="FG100" s="6"/>
      <c r="FH100" s="6"/>
      <c r="FI100" s="6" t="s">
        <v>2119</v>
      </c>
      <c r="FJ100" s="6" t="s">
        <v>2120</v>
      </c>
      <c r="FK100" s="6">
        <v>1</v>
      </c>
      <c r="FL100" s="6">
        <v>1</v>
      </c>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f>SUM(GU100:HC100)</f>
        <v>0</v>
      </c>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v>1</v>
      </c>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16">
        <f>SUM(FK100:KU100)</f>
        <v>3</v>
      </c>
      <c r="KW100" s="5">
        <v>1</v>
      </c>
      <c r="KX100" s="5"/>
      <c r="KY100" s="5"/>
      <c r="KZ100" s="5"/>
      <c r="LA100" s="5"/>
      <c r="LB100" s="5"/>
      <c r="LC100" s="5"/>
      <c r="LD100" s="5"/>
      <c r="LE100" s="5"/>
      <c r="LF100" s="5">
        <f>SUM(KW100:LE100)</f>
        <v>1</v>
      </c>
      <c r="LG100" s="6">
        <v>15</v>
      </c>
      <c r="LH100" s="6"/>
      <c r="LI100" s="21">
        <v>79</v>
      </c>
      <c r="LJ100" s="48">
        <v>2.5</v>
      </c>
      <c r="LK100" s="16">
        <v>94</v>
      </c>
      <c r="LL100" s="6">
        <v>65</v>
      </c>
      <c r="LM100" s="6">
        <v>84</v>
      </c>
      <c r="LN100" s="6"/>
      <c r="LO100" s="6"/>
      <c r="LP100" s="6"/>
      <c r="LQ100" s="6"/>
      <c r="LR100" s="6"/>
      <c r="LS100" s="6"/>
      <c r="LT100" s="6"/>
      <c r="LU100" s="6"/>
      <c r="LV100" s="6"/>
      <c r="LW100" s="6"/>
      <c r="LX100" s="6"/>
      <c r="LY100" s="6"/>
      <c r="LZ100" s="6"/>
      <c r="MD100" s="6"/>
      <c r="ME100" s="6"/>
      <c r="MF100" s="6"/>
      <c r="MG100" s="6"/>
      <c r="MH100" s="6"/>
      <c r="MI100" s="6"/>
      <c r="MJ100" s="6"/>
      <c r="MK100" s="6"/>
      <c r="ML100" s="6"/>
      <c r="MM100" s="6"/>
      <c r="MN100" s="6"/>
      <c r="MQ100" s="6"/>
    </row>
    <row r="101" spans="1:355" s="16" customFormat="1" ht="15" customHeight="1">
      <c r="A101" s="5">
        <v>2013</v>
      </c>
      <c r="B101" s="6" t="s">
        <v>459</v>
      </c>
      <c r="C101" s="6" t="s">
        <v>2667</v>
      </c>
      <c r="D101" s="6" t="s">
        <v>460</v>
      </c>
      <c r="E101" s="1" t="s">
        <v>461</v>
      </c>
      <c r="F101" s="1" t="s">
        <v>11</v>
      </c>
      <c r="G101" s="3" t="s">
        <v>47</v>
      </c>
      <c r="H101" s="4" t="s">
        <v>462</v>
      </c>
      <c r="I101" s="7">
        <v>41456</v>
      </c>
      <c r="J101" s="6" t="s">
        <v>1078</v>
      </c>
      <c r="K101" s="6" t="s">
        <v>0</v>
      </c>
      <c r="L101" s="6" t="s">
        <v>463</v>
      </c>
      <c r="M101" s="6" t="s">
        <v>464</v>
      </c>
      <c r="N101" s="6"/>
      <c r="O101" s="6" t="s">
        <v>1994</v>
      </c>
      <c r="P101" s="6" t="s">
        <v>797</v>
      </c>
      <c r="Q101" s="6">
        <v>1</v>
      </c>
      <c r="R101" s="5" t="s">
        <v>1080</v>
      </c>
      <c r="S101" s="5">
        <v>68</v>
      </c>
      <c r="T101" s="5"/>
      <c r="U101" s="5" t="s">
        <v>799</v>
      </c>
      <c r="V101" s="5">
        <v>26</v>
      </c>
      <c r="W101" s="35" t="s">
        <v>2784</v>
      </c>
      <c r="X101" s="35" t="s">
        <v>1081</v>
      </c>
      <c r="Y101" s="5">
        <v>1</v>
      </c>
      <c r="Z101" s="5">
        <v>1</v>
      </c>
      <c r="AA101" s="6"/>
      <c r="AB101" s="6"/>
      <c r="AC101" s="47" t="s">
        <v>999</v>
      </c>
      <c r="AD101" s="47" t="s">
        <v>999</v>
      </c>
      <c r="AE101" s="6" t="s">
        <v>3307</v>
      </c>
      <c r="AF101" s="6" t="s">
        <v>2833</v>
      </c>
      <c r="AG101" s="6" t="s">
        <v>806</v>
      </c>
      <c r="AH101" s="6"/>
      <c r="AI101" s="6"/>
      <c r="AJ101" s="16">
        <v>1</v>
      </c>
      <c r="AK101" s="6"/>
      <c r="AL101" s="6">
        <v>1</v>
      </c>
      <c r="AM101" s="6">
        <v>1</v>
      </c>
      <c r="AN101" s="6"/>
      <c r="AO101" s="6"/>
      <c r="AP101" s="6"/>
      <c r="AQ101" s="6"/>
      <c r="AR101" s="6"/>
      <c r="AS101" s="6"/>
      <c r="AT101" s="6"/>
      <c r="AU101" s="16">
        <f>SUM(AH101:AT101)</f>
        <v>3</v>
      </c>
      <c r="AV101" s="16">
        <v>1</v>
      </c>
      <c r="AW101" s="6" t="s">
        <v>1812</v>
      </c>
      <c r="BR101" s="6">
        <v>1</v>
      </c>
      <c r="BS101" s="6">
        <v>1</v>
      </c>
      <c r="BT101" s="6"/>
      <c r="BU101" s="6"/>
      <c r="BV101" s="6"/>
      <c r="BW101" s="6"/>
      <c r="BX101" s="6"/>
      <c r="BY101" s="6"/>
      <c r="BZ101" s="6"/>
      <c r="CA101" s="6"/>
      <c r="CB101" s="6"/>
      <c r="CC101" s="6"/>
      <c r="CD101" s="6"/>
      <c r="CE101" s="6"/>
      <c r="CF101" s="6"/>
      <c r="CG101" s="6"/>
      <c r="CH101" s="6"/>
      <c r="CI101" s="6"/>
      <c r="CJ101" s="6"/>
      <c r="CK101" s="6">
        <f>SUM(BS101:CJ101)</f>
        <v>1</v>
      </c>
      <c r="CL101" s="6" t="s">
        <v>2468</v>
      </c>
      <c r="CM101" s="6"/>
      <c r="CN101" s="6"/>
      <c r="CO101" s="6"/>
      <c r="CQ101" s="16" t="s">
        <v>2816</v>
      </c>
      <c r="CR101" s="6" t="s">
        <v>2723</v>
      </c>
      <c r="CS101" s="6">
        <v>1</v>
      </c>
      <c r="CT101" s="6"/>
      <c r="CU101" s="6"/>
      <c r="CV101" s="6">
        <v>1</v>
      </c>
      <c r="CW101" s="6">
        <v>1</v>
      </c>
      <c r="CX101" s="6"/>
      <c r="CY101" s="6"/>
      <c r="CZ101" s="6"/>
      <c r="DA101" s="5"/>
      <c r="DB101" s="6"/>
      <c r="DC101" s="6"/>
      <c r="DD101" s="6"/>
      <c r="DE101" s="6"/>
      <c r="DF101" s="6"/>
      <c r="DG101" s="6"/>
      <c r="DH101" s="6"/>
      <c r="DI101" s="6"/>
      <c r="DJ101" s="6"/>
      <c r="DK101" s="6"/>
      <c r="DL101" s="6">
        <v>1</v>
      </c>
      <c r="DM101" s="6">
        <v>1</v>
      </c>
      <c r="DN101" s="6"/>
      <c r="DO101" s="6"/>
      <c r="DP101" s="6"/>
      <c r="DQ101" s="6"/>
      <c r="DR101" s="6"/>
      <c r="DS101" s="6"/>
      <c r="DT101" s="6"/>
      <c r="DU101" s="6"/>
      <c r="DV101" s="6"/>
      <c r="DW101" s="6"/>
      <c r="DX101" s="6"/>
      <c r="DY101" s="6"/>
      <c r="DZ101" s="6"/>
      <c r="EA101" s="6" t="s">
        <v>1079</v>
      </c>
      <c r="EB101" s="6">
        <v>1</v>
      </c>
      <c r="EC101" s="6"/>
      <c r="ED101" s="6"/>
      <c r="EE101" s="6"/>
      <c r="EF101" s="6"/>
      <c r="EG101" s="6"/>
      <c r="ER101" s="6"/>
      <c r="EU101" s="6">
        <v>1</v>
      </c>
      <c r="EV101" s="6" t="s">
        <v>3441</v>
      </c>
      <c r="EW101" s="6"/>
      <c r="EX101" s="6"/>
      <c r="EY101" s="6"/>
      <c r="EZ101" s="6"/>
      <c r="FA101" s="6"/>
      <c r="FB101" s="6"/>
      <c r="FC101" s="6"/>
      <c r="FD101" s="6"/>
      <c r="FE101" s="6">
        <v>1</v>
      </c>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U101" s="6"/>
      <c r="JV101" s="6"/>
      <c r="JW101" s="6"/>
      <c r="JX101" s="6"/>
      <c r="JY101" s="6"/>
      <c r="JZ101" s="6"/>
      <c r="KA101" s="6"/>
      <c r="KB101" s="6"/>
      <c r="KC101" s="6"/>
      <c r="KG101" s="6"/>
      <c r="KH101" s="6"/>
      <c r="KW101" s="5">
        <v>1</v>
      </c>
      <c r="KX101" s="5"/>
      <c r="KY101" s="5"/>
      <c r="KZ101" s="5"/>
      <c r="LA101" s="5"/>
      <c r="LB101" s="5"/>
      <c r="LC101" s="5"/>
      <c r="LD101" s="5"/>
      <c r="LE101" s="5"/>
      <c r="LF101" s="5">
        <f>SUM(KW101:LE101)</f>
        <v>1</v>
      </c>
      <c r="LG101" s="6">
        <v>5</v>
      </c>
      <c r="LH101" s="6"/>
      <c r="LI101" s="21">
        <v>56</v>
      </c>
      <c r="LJ101" s="48">
        <v>0.83333333333333337</v>
      </c>
      <c r="LK101" s="16">
        <v>95</v>
      </c>
      <c r="LL101" s="6">
        <v>71</v>
      </c>
      <c r="LM101" s="6">
        <v>91</v>
      </c>
      <c r="LR101" s="6"/>
      <c r="LS101" s="6"/>
      <c r="LT101" s="6"/>
      <c r="LU101" s="6"/>
      <c r="LV101" s="6"/>
      <c r="LW101" s="6"/>
      <c r="LX101" s="6"/>
      <c r="LY101" s="6"/>
      <c r="LZ101" s="6"/>
      <c r="MA101" s="6"/>
      <c r="ME101" s="6"/>
      <c r="MF101" s="6"/>
      <c r="MG101" s="6"/>
      <c r="MH101" s="6"/>
      <c r="MI101" s="6"/>
      <c r="MJ101" s="6"/>
      <c r="MK101" s="6"/>
      <c r="ML101" s="6"/>
      <c r="MM101" s="6"/>
      <c r="MN101" s="6"/>
      <c r="MO101" s="6"/>
      <c r="MP101" s="6"/>
      <c r="MQ101" s="6"/>
    </row>
    <row r="102" spans="1:355" ht="15" customHeight="1">
      <c r="A102" s="17">
        <v>2013</v>
      </c>
      <c r="B102" s="16" t="s">
        <v>1973</v>
      </c>
      <c r="C102" s="16" t="s">
        <v>2673</v>
      </c>
      <c r="D102" s="16" t="s">
        <v>1362</v>
      </c>
      <c r="E102" s="1" t="s">
        <v>1363</v>
      </c>
      <c r="F102" s="1" t="s">
        <v>1364</v>
      </c>
      <c r="G102" s="3" t="s">
        <v>194</v>
      </c>
      <c r="H102" s="4" t="s">
        <v>1340</v>
      </c>
      <c r="I102" s="18" t="s">
        <v>1366</v>
      </c>
      <c r="J102" s="16" t="s">
        <v>1355</v>
      </c>
      <c r="K102" s="6" t="s">
        <v>1337</v>
      </c>
      <c r="L102" s="16" t="s">
        <v>1365</v>
      </c>
      <c r="M102" s="16"/>
      <c r="N102" s="16"/>
      <c r="O102" s="16" t="s">
        <v>1726</v>
      </c>
      <c r="P102" s="16" t="s">
        <v>1745</v>
      </c>
      <c r="Q102" s="6">
        <v>1</v>
      </c>
      <c r="R102" s="17" t="s">
        <v>1775</v>
      </c>
      <c r="S102" s="17">
        <v>31</v>
      </c>
      <c r="T102" s="17"/>
      <c r="U102" s="17" t="s">
        <v>1370</v>
      </c>
      <c r="V102" s="17">
        <v>1</v>
      </c>
      <c r="W102" s="34" t="s">
        <v>2900</v>
      </c>
      <c r="X102" s="34"/>
      <c r="Y102" s="18" t="s">
        <v>2744</v>
      </c>
      <c r="Z102" s="18" t="s">
        <v>2744</v>
      </c>
      <c r="AA102" s="16"/>
      <c r="AB102" s="16"/>
      <c r="AC102" s="47" t="s">
        <v>999</v>
      </c>
      <c r="AD102" s="47" t="s">
        <v>999</v>
      </c>
      <c r="AE102" s="16" t="s">
        <v>1369</v>
      </c>
      <c r="AF102" s="16" t="s">
        <v>2835</v>
      </c>
      <c r="AG102" s="16" t="s">
        <v>1368</v>
      </c>
      <c r="AH102" s="16"/>
      <c r="AI102" s="16"/>
      <c r="AJ102" s="16"/>
      <c r="AK102" s="16"/>
      <c r="AL102" s="16"/>
      <c r="AM102" s="16"/>
      <c r="AN102" s="16"/>
      <c r="AO102" s="16"/>
      <c r="AP102" s="16"/>
      <c r="AQ102" s="16"/>
      <c r="AR102" s="16"/>
      <c r="AS102" s="16"/>
      <c r="AT102" s="16"/>
      <c r="AU102" s="16">
        <f>SUM(AH102:AT102)</f>
        <v>0</v>
      </c>
      <c r="AV102" s="16"/>
      <c r="AW102" s="16"/>
      <c r="AX102" s="16"/>
      <c r="AY102" s="16"/>
      <c r="AZ102" s="16"/>
      <c r="BA102" s="16"/>
      <c r="BB102" s="16"/>
      <c r="BC102" s="16"/>
      <c r="BD102" s="16"/>
      <c r="BE102" s="16"/>
      <c r="BF102" s="16"/>
      <c r="BG102" s="16"/>
      <c r="BH102" s="16"/>
      <c r="BI102" s="16"/>
      <c r="BJ102" s="16"/>
      <c r="BK102" s="16"/>
      <c r="BL102" s="16"/>
      <c r="BM102" s="16"/>
      <c r="BN102" s="16">
        <v>1</v>
      </c>
      <c r="BO102" s="16">
        <v>1</v>
      </c>
      <c r="BP102" s="16"/>
      <c r="BQ102" s="16"/>
      <c r="CL102" s="16" t="s">
        <v>1725</v>
      </c>
      <c r="CN102" s="16"/>
      <c r="CP102" s="16"/>
      <c r="CQ102" s="16" t="s">
        <v>2817</v>
      </c>
      <c r="CR102" s="6" t="s">
        <v>2896</v>
      </c>
      <c r="CS102" s="16"/>
      <c r="CT102" s="16"/>
      <c r="CU102" s="16"/>
      <c r="CV102" s="16">
        <v>1</v>
      </c>
      <c r="CX102" s="16"/>
      <c r="CY102" s="16"/>
      <c r="CZ102" s="16"/>
      <c r="DA102" s="17"/>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t="s">
        <v>1368</v>
      </c>
      <c r="EB102" s="16"/>
      <c r="EC102" s="16"/>
      <c r="ED102" s="16"/>
      <c r="EE102" s="16">
        <v>1</v>
      </c>
      <c r="EF102" s="16"/>
      <c r="EG102" s="16"/>
      <c r="EH102" s="6">
        <v>1</v>
      </c>
      <c r="ER102" s="16"/>
      <c r="EU102" s="6">
        <v>2</v>
      </c>
      <c r="EV102" s="16" t="s">
        <v>3466</v>
      </c>
      <c r="EW102" s="16"/>
      <c r="EX102" s="6">
        <v>1</v>
      </c>
      <c r="EY102" s="16"/>
      <c r="EZ102" s="16"/>
      <c r="FA102" s="6"/>
      <c r="FB102" s="16"/>
      <c r="FC102" s="16"/>
      <c r="FD102" s="16"/>
      <c r="FE102" s="16"/>
      <c r="FF102" s="16"/>
      <c r="FG102" s="16"/>
      <c r="FH102" s="16"/>
      <c r="FI102" s="16"/>
      <c r="FJ102" s="16"/>
      <c r="FZ102" s="16"/>
      <c r="GA102" s="16"/>
      <c r="GQ102" s="16"/>
      <c r="GR102" s="16"/>
      <c r="GS102" s="16"/>
      <c r="GT102" s="16"/>
      <c r="GU102" s="16"/>
      <c r="GV102" s="16"/>
      <c r="GW102" s="16"/>
      <c r="GX102" s="16"/>
      <c r="GY102" s="16"/>
      <c r="GZ102" s="16"/>
      <c r="HA102" s="16"/>
      <c r="HB102" s="16"/>
      <c r="HC102" s="16"/>
      <c r="HS102" s="16"/>
      <c r="JI102" s="16"/>
      <c r="JS102" s="16"/>
      <c r="JU102" s="16"/>
      <c r="JY102" s="16"/>
      <c r="JZ102" s="16"/>
      <c r="KA102" s="16"/>
      <c r="KB102" s="16"/>
      <c r="KC102" s="16"/>
      <c r="KG102" s="16"/>
      <c r="KH102" s="16"/>
      <c r="KV102" s="16"/>
      <c r="KW102" s="5"/>
      <c r="KX102" s="5">
        <v>1</v>
      </c>
      <c r="KY102" s="5"/>
      <c r="KZ102" s="5"/>
      <c r="LA102" s="5"/>
      <c r="LB102" s="5"/>
      <c r="LC102" s="5">
        <v>1</v>
      </c>
      <c r="LD102" s="5"/>
      <c r="LE102" s="5"/>
      <c r="LF102" s="5">
        <f>SUM(KW102:LE102)</f>
        <v>2</v>
      </c>
      <c r="LG102" s="16">
        <v>114</v>
      </c>
      <c r="LH102" s="16"/>
      <c r="LI102" s="21">
        <v>241</v>
      </c>
      <c r="LJ102" s="48">
        <v>19</v>
      </c>
      <c r="LK102" s="16">
        <v>96</v>
      </c>
      <c r="LL102" s="6">
        <v>148</v>
      </c>
      <c r="LM102" s="16">
        <v>187</v>
      </c>
      <c r="MA102" s="16"/>
      <c r="MB102" s="16"/>
      <c r="MC102" s="16"/>
      <c r="MD102" s="16"/>
      <c r="ML102" s="16"/>
      <c r="MM102" s="16"/>
      <c r="MN102" s="16"/>
      <c r="MO102" s="16"/>
      <c r="MP102" s="16"/>
    </row>
    <row r="103" spans="1:355" ht="15" customHeight="1">
      <c r="A103" s="17">
        <v>2013</v>
      </c>
      <c r="B103" s="16" t="s">
        <v>1736</v>
      </c>
      <c r="C103" s="16" t="s">
        <v>2602</v>
      </c>
      <c r="D103" s="16" t="s">
        <v>1509</v>
      </c>
      <c r="E103" s="1" t="s">
        <v>1510</v>
      </c>
      <c r="F103" s="1" t="s">
        <v>1511</v>
      </c>
      <c r="G103" s="1" t="s">
        <v>1511</v>
      </c>
      <c r="H103" s="4" t="s">
        <v>1512</v>
      </c>
      <c r="I103" s="18">
        <v>2013</v>
      </c>
      <c r="J103" s="16" t="s">
        <v>2388</v>
      </c>
      <c r="K103" s="6" t="s">
        <v>1337</v>
      </c>
      <c r="L103" s="16"/>
      <c r="M103" s="16"/>
      <c r="N103" s="16"/>
      <c r="O103" s="16" t="s">
        <v>1516</v>
      </c>
      <c r="P103" s="16" t="s">
        <v>1992</v>
      </c>
      <c r="R103" s="17" t="s">
        <v>1517</v>
      </c>
      <c r="S103" s="17">
        <v>10</v>
      </c>
      <c r="T103" s="17"/>
      <c r="U103" s="17" t="s">
        <v>799</v>
      </c>
      <c r="V103" s="17">
        <v>33</v>
      </c>
      <c r="W103" s="34" t="s">
        <v>1518</v>
      </c>
      <c r="X103" s="34"/>
      <c r="Y103" s="57" t="s">
        <v>2772</v>
      </c>
      <c r="Z103" s="17">
        <v>-1</v>
      </c>
      <c r="AA103" s="16"/>
      <c r="AB103" s="16"/>
      <c r="AC103" s="47" t="s">
        <v>999</v>
      </c>
      <c r="AD103" s="47" t="s">
        <v>999</v>
      </c>
      <c r="AE103" s="16" t="s">
        <v>1514</v>
      </c>
      <c r="AF103" s="6" t="s">
        <v>2833</v>
      </c>
      <c r="AG103" s="37" t="s">
        <v>1515</v>
      </c>
      <c r="AH103" s="37"/>
      <c r="AI103" s="16"/>
      <c r="AJ103" s="16"/>
      <c r="AK103" s="16"/>
      <c r="AL103" s="16"/>
      <c r="AM103" s="16"/>
      <c r="AN103" s="16"/>
      <c r="AO103" s="16"/>
      <c r="AP103" s="16"/>
      <c r="AQ103" s="16"/>
      <c r="AR103" s="16"/>
      <c r="AS103" s="16"/>
      <c r="AT103" s="16">
        <v>1</v>
      </c>
      <c r="AU103" s="16">
        <f>SUM(AH103:AT103)</f>
        <v>1</v>
      </c>
      <c r="AV103" s="16">
        <v>1</v>
      </c>
      <c r="AW103" s="6" t="s">
        <v>1823</v>
      </c>
      <c r="AX103" s="16"/>
      <c r="AY103" s="16"/>
      <c r="AZ103" s="16"/>
      <c r="BA103" s="16"/>
      <c r="BB103" s="16"/>
      <c r="BC103" s="16"/>
      <c r="BD103" s="16"/>
      <c r="BE103" s="16"/>
      <c r="BF103" s="16"/>
      <c r="BG103" s="16"/>
      <c r="BH103" s="16"/>
      <c r="BI103" s="16"/>
      <c r="BJ103" s="16"/>
      <c r="BK103" s="16"/>
      <c r="BL103" s="16"/>
      <c r="BM103" s="16"/>
      <c r="BN103" s="16"/>
      <c r="BO103" s="16"/>
      <c r="BP103" s="16"/>
      <c r="BQ103" s="16"/>
      <c r="CL103" s="16" t="s">
        <v>2838</v>
      </c>
      <c r="CN103" s="16"/>
      <c r="CP103" s="16"/>
      <c r="CQ103" s="6" t="s">
        <v>2818</v>
      </c>
      <c r="CR103" s="6" t="s">
        <v>2687</v>
      </c>
      <c r="CS103" s="16"/>
      <c r="CT103" s="16"/>
      <c r="CU103" s="16"/>
      <c r="CV103" s="16"/>
      <c r="CX103" s="16"/>
      <c r="CY103" s="16"/>
      <c r="DA103" s="5"/>
      <c r="DB103" s="16"/>
      <c r="DC103" s="16"/>
      <c r="DD103" s="16"/>
      <c r="DE103" s="16"/>
      <c r="DF103" s="16">
        <v>1</v>
      </c>
      <c r="DG103" s="16"/>
      <c r="DH103" s="16">
        <v>1</v>
      </c>
      <c r="DI103" s="16"/>
      <c r="DJ103" s="16"/>
      <c r="DK103" s="16"/>
      <c r="DL103" s="16"/>
      <c r="DM103" s="16"/>
      <c r="DN103" s="16"/>
      <c r="DO103" s="16"/>
      <c r="DP103" s="16"/>
      <c r="DQ103" s="16"/>
      <c r="DR103" s="16"/>
      <c r="DS103" s="16"/>
      <c r="DT103" s="16"/>
      <c r="DU103" s="16"/>
      <c r="DV103" s="16"/>
      <c r="DW103" s="16"/>
      <c r="DX103" s="16"/>
      <c r="DY103" s="16"/>
      <c r="DZ103" s="16"/>
      <c r="EA103" s="18" t="s">
        <v>1513</v>
      </c>
      <c r="EB103" s="16"/>
      <c r="EC103" s="16"/>
      <c r="ED103" s="16"/>
      <c r="EE103" s="16"/>
      <c r="EF103" s="16"/>
      <c r="EG103" s="16"/>
      <c r="ER103" s="16"/>
      <c r="EU103" s="6">
        <v>0</v>
      </c>
      <c r="EV103" s="6" t="s">
        <v>3437</v>
      </c>
      <c r="EW103" s="6"/>
      <c r="EX103" s="6"/>
      <c r="EY103" s="6"/>
      <c r="EZ103" s="6"/>
      <c r="FA103" s="6"/>
      <c r="FB103" s="6"/>
      <c r="FE103" s="6">
        <v>1</v>
      </c>
      <c r="FI103" s="16"/>
      <c r="FJ103" s="6" t="s">
        <v>2121</v>
      </c>
      <c r="FZ103" s="16"/>
      <c r="GA103" s="16"/>
      <c r="JI103" s="16"/>
      <c r="JS103" s="16"/>
      <c r="JU103" s="16"/>
      <c r="JY103" s="16"/>
      <c r="JZ103" s="16"/>
      <c r="KA103" s="16"/>
      <c r="KB103" s="16"/>
      <c r="KV103" s="16"/>
      <c r="KW103" s="5"/>
      <c r="KX103" s="5"/>
      <c r="KY103" s="5"/>
      <c r="KZ103" s="5"/>
      <c r="LA103" s="5"/>
      <c r="LB103" s="5"/>
      <c r="LC103" s="5"/>
      <c r="LD103" s="5"/>
      <c r="LE103" s="5"/>
      <c r="LF103" s="5">
        <f>SUM(KW103:LE103)</f>
        <v>0</v>
      </c>
      <c r="LG103" s="16">
        <v>0</v>
      </c>
      <c r="LH103" s="16"/>
      <c r="LI103" s="21"/>
      <c r="LJ103" s="48">
        <v>0</v>
      </c>
      <c r="LK103" s="16">
        <v>97</v>
      </c>
      <c r="LL103" s="6">
        <v>166</v>
      </c>
      <c r="LM103" s="16">
        <v>206</v>
      </c>
      <c r="MB103" s="16"/>
      <c r="MC103" s="16"/>
      <c r="MQ103" s="16"/>
    </row>
    <row r="104" spans="1:355" ht="15" customHeight="1">
      <c r="A104" s="5">
        <v>2013</v>
      </c>
      <c r="B104" s="6" t="s">
        <v>497</v>
      </c>
      <c r="C104" s="6" t="s">
        <v>2609</v>
      </c>
      <c r="D104" s="1" t="s">
        <v>1097</v>
      </c>
      <c r="E104" s="1" t="s">
        <v>25</v>
      </c>
      <c r="F104" s="1" t="s">
        <v>383</v>
      </c>
      <c r="G104" s="3" t="s">
        <v>40</v>
      </c>
      <c r="H104" s="4" t="s">
        <v>498</v>
      </c>
      <c r="I104" s="8">
        <v>2013</v>
      </c>
      <c r="J104" s="6" t="s">
        <v>1104</v>
      </c>
      <c r="K104" s="6" t="s">
        <v>0</v>
      </c>
      <c r="L104" s="6" t="s">
        <v>499</v>
      </c>
      <c r="M104" s="6" t="s">
        <v>500</v>
      </c>
      <c r="N104" s="6">
        <v>23821909</v>
      </c>
      <c r="O104" s="6" t="s">
        <v>1000</v>
      </c>
      <c r="P104" s="6" t="s">
        <v>797</v>
      </c>
      <c r="Q104" s="6">
        <v>1</v>
      </c>
      <c r="R104" s="5" t="s">
        <v>959</v>
      </c>
      <c r="S104" s="5">
        <v>35</v>
      </c>
      <c r="T104" s="5"/>
      <c r="U104" s="5" t="s">
        <v>866</v>
      </c>
      <c r="V104" s="5">
        <v>4</v>
      </c>
      <c r="W104" s="35" t="s">
        <v>2746</v>
      </c>
      <c r="X104" s="35" t="s">
        <v>1103</v>
      </c>
      <c r="Y104" s="5">
        <v>0</v>
      </c>
      <c r="Z104" s="5">
        <v>0</v>
      </c>
      <c r="AC104" s="47" t="s">
        <v>999</v>
      </c>
      <c r="AD104" s="47" t="s">
        <v>999</v>
      </c>
      <c r="AE104" s="6" t="s">
        <v>3266</v>
      </c>
      <c r="AF104" s="6" t="s">
        <v>2833</v>
      </c>
      <c r="AG104" s="6" t="s">
        <v>1001</v>
      </c>
      <c r="AL104" s="6">
        <v>1</v>
      </c>
      <c r="AU104" s="16">
        <f>SUM(AH104:AT104)</f>
        <v>1</v>
      </c>
      <c r="AV104" s="16">
        <v>1</v>
      </c>
      <c r="AW104" s="6" t="s">
        <v>1823</v>
      </c>
      <c r="AX104" s="16"/>
      <c r="AY104" s="16"/>
      <c r="AZ104" s="16"/>
      <c r="BA104" s="16"/>
      <c r="BB104" s="16"/>
      <c r="BC104" s="16"/>
      <c r="BD104" s="16"/>
      <c r="BE104" s="16"/>
      <c r="BF104" s="16"/>
      <c r="BG104" s="16"/>
      <c r="BH104" s="16"/>
      <c r="BI104" s="16"/>
      <c r="BJ104" s="16"/>
      <c r="BK104" s="16"/>
      <c r="BL104" s="16"/>
      <c r="BM104" s="16"/>
      <c r="BN104" s="16"/>
      <c r="BO104" s="16"/>
      <c r="BP104" s="16"/>
      <c r="BQ104" s="16"/>
      <c r="BR104" s="6">
        <v>1</v>
      </c>
      <c r="BZ104" s="6">
        <v>1</v>
      </c>
      <c r="CK104" s="6">
        <f>SUM(BS104:CJ104)</f>
        <v>1</v>
      </c>
      <c r="CL104" s="6" t="s">
        <v>1872</v>
      </c>
      <c r="CP104" s="16"/>
      <c r="CQ104" s="16" t="s">
        <v>2816</v>
      </c>
      <c r="CR104" s="6" t="s">
        <v>2733</v>
      </c>
      <c r="CS104" s="6">
        <v>1</v>
      </c>
      <c r="CV104" s="6">
        <v>1</v>
      </c>
      <c r="CW104" s="6">
        <v>1</v>
      </c>
      <c r="DA104" s="5"/>
      <c r="EA104" s="6" t="s">
        <v>809</v>
      </c>
      <c r="EB104" s="16">
        <v>1</v>
      </c>
      <c r="EU104" s="6">
        <v>1</v>
      </c>
      <c r="EV104" s="6" t="s">
        <v>3441</v>
      </c>
      <c r="EW104" s="6"/>
      <c r="EX104" s="6"/>
      <c r="EY104" s="6"/>
      <c r="EZ104" s="6"/>
      <c r="FA104" s="6"/>
      <c r="FB104" s="6"/>
      <c r="FE104" s="6">
        <v>1</v>
      </c>
      <c r="FJ104" s="6"/>
      <c r="GC104" s="16"/>
      <c r="GD104" s="16"/>
      <c r="GE104" s="16"/>
      <c r="HE104" s="16"/>
      <c r="HO104" s="16"/>
      <c r="HP104" s="16"/>
      <c r="HQ104" s="16"/>
      <c r="HR104" s="16"/>
      <c r="JE104" s="16"/>
      <c r="JF104" s="16"/>
      <c r="JG104" s="16"/>
      <c r="JL104" s="16"/>
      <c r="JM104" s="16"/>
      <c r="JT104" s="16"/>
      <c r="KD104" s="16"/>
      <c r="KE104" s="16"/>
      <c r="KF104" s="16"/>
      <c r="KI104" s="16"/>
      <c r="KJ104" s="16"/>
      <c r="KK104" s="16"/>
      <c r="KL104" s="16"/>
      <c r="KM104" s="16"/>
      <c r="KN104" s="16"/>
      <c r="KO104" s="16"/>
      <c r="KP104" s="16"/>
      <c r="KQ104" s="16"/>
      <c r="KR104" s="16"/>
      <c r="KS104" s="16"/>
      <c r="KT104" s="16"/>
      <c r="KU104" s="16"/>
      <c r="KV104" s="16"/>
      <c r="KW104" s="5"/>
      <c r="KX104" s="5">
        <v>1</v>
      </c>
      <c r="KY104" s="5"/>
      <c r="KZ104" s="5"/>
      <c r="LA104" s="5"/>
      <c r="LB104" s="5"/>
      <c r="LC104" s="5"/>
      <c r="LD104" s="5"/>
      <c r="LE104" s="5"/>
      <c r="LF104" s="5">
        <f>SUM(KW104:LE104)</f>
        <v>1</v>
      </c>
      <c r="LG104" s="6">
        <v>8</v>
      </c>
      <c r="LI104" s="21">
        <v>50</v>
      </c>
      <c r="LJ104" s="48">
        <v>1.3333333333333333</v>
      </c>
      <c r="LK104" s="16">
        <v>98</v>
      </c>
      <c r="LL104" s="6">
        <v>78</v>
      </c>
      <c r="LM104" s="6">
        <v>100</v>
      </c>
      <c r="LN104" s="16"/>
      <c r="LO104" s="16"/>
      <c r="LP104" s="16"/>
      <c r="LQ104" s="16"/>
      <c r="MB104" s="16"/>
      <c r="MC104" s="16"/>
      <c r="MQ104" s="16"/>
    </row>
    <row r="105" spans="1:355" ht="15" customHeight="1">
      <c r="A105" s="17">
        <v>2013</v>
      </c>
      <c r="B105" s="16" t="s">
        <v>1727</v>
      </c>
      <c r="C105" s="16" t="s">
        <v>2566</v>
      </c>
      <c r="D105" s="12" t="s">
        <v>1459</v>
      </c>
      <c r="E105" s="1" t="s">
        <v>1460</v>
      </c>
      <c r="F105" s="1" t="s">
        <v>1507</v>
      </c>
      <c r="G105" s="1" t="s">
        <v>1507</v>
      </c>
      <c r="H105" s="4" t="s">
        <v>1461</v>
      </c>
      <c r="I105" s="18" t="s">
        <v>1410</v>
      </c>
      <c r="J105" s="16" t="s">
        <v>1458</v>
      </c>
      <c r="K105" s="6" t="s">
        <v>1337</v>
      </c>
      <c r="L105" s="16" t="s">
        <v>1462</v>
      </c>
      <c r="M105" s="16"/>
      <c r="N105" s="16"/>
      <c r="O105" s="16" t="s">
        <v>2002</v>
      </c>
      <c r="P105" s="16" t="s">
        <v>797</v>
      </c>
      <c r="Q105" s="6">
        <v>1</v>
      </c>
      <c r="R105" s="17" t="s">
        <v>867</v>
      </c>
      <c r="S105" s="17">
        <v>50</v>
      </c>
      <c r="T105" s="17"/>
      <c r="U105" s="17" t="s">
        <v>799</v>
      </c>
      <c r="V105" s="17">
        <v>41</v>
      </c>
      <c r="W105" s="34" t="s">
        <v>2309</v>
      </c>
      <c r="X105" s="39"/>
      <c r="Y105" s="57" t="s">
        <v>2771</v>
      </c>
      <c r="Z105" s="8" t="s">
        <v>2743</v>
      </c>
      <c r="AC105" s="47" t="s">
        <v>999</v>
      </c>
      <c r="AD105" s="47" t="s">
        <v>999</v>
      </c>
      <c r="AE105" s="16" t="s">
        <v>3355</v>
      </c>
      <c r="AF105" s="6" t="s">
        <v>2834</v>
      </c>
      <c r="AG105" s="16" t="s">
        <v>811</v>
      </c>
      <c r="AH105" s="16"/>
      <c r="AI105" s="16"/>
      <c r="AJ105" s="16">
        <v>1</v>
      </c>
      <c r="AK105" s="16"/>
      <c r="AL105" s="16"/>
      <c r="AM105" s="16"/>
      <c r="AN105" s="16"/>
      <c r="AO105" s="16"/>
      <c r="AP105" s="16"/>
      <c r="AQ105" s="16"/>
      <c r="AR105" s="16"/>
      <c r="AS105" s="16"/>
      <c r="AT105" s="16"/>
      <c r="AU105" s="16">
        <f>SUM(AH105:AT105)</f>
        <v>1</v>
      </c>
      <c r="AV105" s="16">
        <v>1</v>
      </c>
      <c r="AW105" s="14" t="s">
        <v>3399</v>
      </c>
      <c r="AX105" s="16"/>
      <c r="AY105" s="16"/>
      <c r="AZ105" s="16"/>
      <c r="BA105" s="16"/>
      <c r="BB105" s="16"/>
      <c r="BC105" s="16"/>
      <c r="BD105" s="16"/>
      <c r="BE105" s="16"/>
      <c r="BF105" s="16"/>
      <c r="BG105" s="16"/>
      <c r="BH105" s="16"/>
      <c r="BI105" s="16"/>
      <c r="BJ105" s="16"/>
      <c r="BK105" s="16"/>
      <c r="BL105" s="16"/>
      <c r="BM105" s="16"/>
      <c r="BN105" s="16"/>
      <c r="BO105" s="16"/>
      <c r="BP105" s="16"/>
      <c r="BQ105" s="16"/>
      <c r="BR105" s="6">
        <v>1</v>
      </c>
      <c r="CD105" s="6">
        <v>1</v>
      </c>
      <c r="CK105" s="6">
        <f>SUM(BS105:CJ105)</f>
        <v>1</v>
      </c>
      <c r="CL105" s="16" t="s">
        <v>1847</v>
      </c>
      <c r="CO105" s="16">
        <v>1</v>
      </c>
      <c r="CP105" s="16">
        <v>1</v>
      </c>
      <c r="CQ105" s="6" t="s">
        <v>2818</v>
      </c>
      <c r="CR105" s="6" t="s">
        <v>2685</v>
      </c>
      <c r="CS105" s="6">
        <v>1</v>
      </c>
      <c r="CT105" s="6">
        <v>1</v>
      </c>
      <c r="CV105" s="6">
        <v>1</v>
      </c>
      <c r="CW105" s="6">
        <v>1</v>
      </c>
      <c r="CZ105" s="16"/>
      <c r="DA105" s="17"/>
      <c r="DB105" s="6">
        <v>1</v>
      </c>
      <c r="DC105" s="6">
        <v>1</v>
      </c>
      <c r="EA105" s="16" t="s">
        <v>1463</v>
      </c>
      <c r="EB105" s="16"/>
      <c r="EC105" s="16"/>
      <c r="ED105" s="16"/>
      <c r="EE105" s="16"/>
      <c r="EF105" s="16"/>
      <c r="EG105" s="16"/>
      <c r="EK105" s="6">
        <v>1</v>
      </c>
      <c r="ER105" s="16"/>
      <c r="EU105" s="6">
        <v>1</v>
      </c>
      <c r="EV105" s="6" t="s">
        <v>2445</v>
      </c>
      <c r="EW105" s="16"/>
      <c r="EX105" s="16"/>
      <c r="EY105" s="16"/>
      <c r="EZ105" s="16"/>
      <c r="FA105" s="16"/>
      <c r="FB105" s="16"/>
      <c r="FC105" s="16"/>
      <c r="FD105" s="16"/>
      <c r="FE105" s="16"/>
      <c r="FF105" s="16"/>
      <c r="FG105" s="16">
        <v>1</v>
      </c>
      <c r="FI105" s="16"/>
      <c r="FJ105" s="16" t="s">
        <v>2122</v>
      </c>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c r="IW105" s="30"/>
      <c r="IX105" s="30"/>
      <c r="IY105" s="30"/>
      <c r="IZ105" s="30"/>
      <c r="JA105" s="30"/>
      <c r="JB105" s="30"/>
      <c r="JC105" s="30"/>
      <c r="JD105" s="30"/>
      <c r="JE105" s="30"/>
      <c r="JF105" s="30"/>
      <c r="JG105" s="30"/>
      <c r="JH105" s="30"/>
      <c r="JI105" s="30"/>
      <c r="JJ105" s="30"/>
      <c r="JK105" s="30"/>
      <c r="JL105" s="30"/>
      <c r="JM105" s="30"/>
      <c r="JN105" s="30"/>
      <c r="JO105" s="30"/>
      <c r="JP105" s="30"/>
      <c r="JQ105" s="30"/>
      <c r="JR105" s="30"/>
      <c r="JS105" s="30"/>
      <c r="JT105" s="31"/>
      <c r="JU105" s="30"/>
      <c r="JV105" s="30"/>
      <c r="JW105" s="30"/>
      <c r="JX105" s="30"/>
      <c r="JY105" s="30"/>
      <c r="JZ105" s="30"/>
      <c r="KA105" s="30"/>
      <c r="KB105" s="30"/>
      <c r="KC105" s="30"/>
      <c r="KD105" s="31"/>
      <c r="KE105" s="31"/>
      <c r="KF105" s="31"/>
      <c r="KG105" s="30"/>
      <c r="KH105" s="30"/>
      <c r="KI105" s="30"/>
      <c r="KJ105" s="30"/>
      <c r="KK105" s="30"/>
      <c r="KL105" s="30"/>
      <c r="KM105" s="30"/>
      <c r="KN105" s="30"/>
      <c r="KO105" s="30"/>
      <c r="KP105" s="30"/>
      <c r="KQ105" s="30"/>
      <c r="KR105" s="30"/>
      <c r="KS105" s="30"/>
      <c r="KT105" s="30"/>
      <c r="KU105" s="30"/>
      <c r="KV105" s="16"/>
      <c r="KW105" s="5"/>
      <c r="KX105" s="5"/>
      <c r="KY105" s="5"/>
      <c r="KZ105" s="5"/>
      <c r="LA105" s="5"/>
      <c r="LB105" s="5"/>
      <c r="LC105" s="5"/>
      <c r="LD105" s="5"/>
      <c r="LE105" s="5"/>
      <c r="LF105" s="5">
        <f>SUM(KW105:LE105)</f>
        <v>0</v>
      </c>
      <c r="LG105" s="16">
        <v>1</v>
      </c>
      <c r="LH105" s="16"/>
      <c r="LI105" s="21" t="s">
        <v>999</v>
      </c>
      <c r="LJ105" s="48">
        <v>0.16666666666666666</v>
      </c>
      <c r="LK105" s="16">
        <v>99</v>
      </c>
      <c r="LL105" s="6">
        <v>159</v>
      </c>
      <c r="LM105" s="16">
        <v>199</v>
      </c>
      <c r="LN105" s="16"/>
      <c r="LO105" s="16"/>
      <c r="LP105" s="16"/>
      <c r="LQ105" s="16"/>
      <c r="LS105" s="16"/>
      <c r="LT105" s="16"/>
      <c r="LU105" s="16"/>
      <c r="LV105" s="16"/>
      <c r="LW105" s="16"/>
      <c r="LX105" s="16"/>
      <c r="LY105" s="16"/>
      <c r="LZ105" s="16"/>
      <c r="MB105" s="16"/>
      <c r="MC105" s="16"/>
      <c r="MJ105" s="16"/>
      <c r="MQ105" s="16"/>
    </row>
    <row r="106" spans="1:355" ht="15" customHeight="1">
      <c r="A106" s="17">
        <v>2012</v>
      </c>
      <c r="B106" s="16" t="s">
        <v>1608</v>
      </c>
      <c r="C106" s="16" t="s">
        <v>2553</v>
      </c>
      <c r="D106" s="16" t="s">
        <v>1605</v>
      </c>
      <c r="E106" s="1" t="s">
        <v>3</v>
      </c>
      <c r="F106" s="1" t="s">
        <v>231</v>
      </c>
      <c r="G106" s="3" t="s">
        <v>74</v>
      </c>
      <c r="H106" s="4" t="s">
        <v>1606</v>
      </c>
      <c r="I106" s="18" t="s">
        <v>1410</v>
      </c>
      <c r="J106" s="16" t="s">
        <v>1604</v>
      </c>
      <c r="K106" s="6" t="s">
        <v>1337</v>
      </c>
      <c r="L106" s="16" t="s">
        <v>1607</v>
      </c>
      <c r="M106" s="16"/>
      <c r="N106" s="16"/>
      <c r="O106" s="6" t="s">
        <v>881</v>
      </c>
      <c r="P106" s="16" t="s">
        <v>797</v>
      </c>
      <c r="Q106" s="6">
        <v>1</v>
      </c>
      <c r="R106" s="17" t="s">
        <v>864</v>
      </c>
      <c r="S106" s="17">
        <v>72</v>
      </c>
      <c r="T106" s="17"/>
      <c r="U106" s="17" t="s">
        <v>1014</v>
      </c>
      <c r="V106" s="17">
        <v>1</v>
      </c>
      <c r="W106" s="34" t="s">
        <v>2890</v>
      </c>
      <c r="X106" s="34"/>
      <c r="Y106" s="17">
        <v>0</v>
      </c>
      <c r="Z106" s="17">
        <v>0</v>
      </c>
      <c r="AA106" s="16"/>
      <c r="AB106" s="16"/>
      <c r="AC106" s="47" t="s">
        <v>999</v>
      </c>
      <c r="AD106" s="47" t="s">
        <v>999</v>
      </c>
      <c r="AE106" s="16" t="s">
        <v>3289</v>
      </c>
      <c r="AF106" s="6" t="s">
        <v>2833</v>
      </c>
      <c r="AG106" s="38" t="s">
        <v>806</v>
      </c>
      <c r="AH106" s="38"/>
      <c r="AI106" s="16"/>
      <c r="AJ106" s="16"/>
      <c r="AK106" s="16"/>
      <c r="AL106" s="6">
        <v>1</v>
      </c>
      <c r="AM106" s="16"/>
      <c r="AN106" s="16"/>
      <c r="AO106" s="16"/>
      <c r="AP106" s="16"/>
      <c r="AQ106" s="16"/>
      <c r="AR106" s="16"/>
      <c r="AS106" s="16"/>
      <c r="AT106" s="16"/>
      <c r="AU106" s="16">
        <f>SUM(AH106:AT106)</f>
        <v>1</v>
      </c>
      <c r="AV106" s="16">
        <v>1</v>
      </c>
      <c r="AW106" s="6" t="s">
        <v>1812</v>
      </c>
      <c r="AX106" s="16"/>
      <c r="AY106" s="16"/>
      <c r="AZ106" s="16"/>
      <c r="BA106" s="16"/>
      <c r="BB106" s="16"/>
      <c r="BC106" s="16"/>
      <c r="BD106" s="16"/>
      <c r="BE106" s="16"/>
      <c r="BF106" s="16"/>
      <c r="BG106" s="16"/>
      <c r="BH106" s="16"/>
      <c r="BI106" s="16"/>
      <c r="BJ106" s="16"/>
      <c r="BK106" s="16"/>
      <c r="BL106" s="16"/>
      <c r="BM106" s="16"/>
      <c r="BN106" s="16"/>
      <c r="BO106" s="16"/>
      <c r="BP106" s="16"/>
      <c r="BQ106" s="16"/>
      <c r="BR106" s="6">
        <v>1</v>
      </c>
      <c r="BS106" s="6">
        <v>1</v>
      </c>
      <c r="CK106" s="6">
        <f>SUM(BS106:CJ106)</f>
        <v>1</v>
      </c>
      <c r="CL106" s="16" t="s">
        <v>1863</v>
      </c>
      <c r="CN106" s="16"/>
      <c r="CO106" s="38">
        <v>1</v>
      </c>
      <c r="CP106" s="38">
        <v>1</v>
      </c>
      <c r="CQ106" s="6" t="s">
        <v>2818</v>
      </c>
      <c r="CR106" s="6" t="s">
        <v>2685</v>
      </c>
      <c r="CS106" s="16">
        <v>1</v>
      </c>
      <c r="CT106" s="16">
        <v>1</v>
      </c>
      <c r="CU106" s="16"/>
      <c r="CV106" s="6">
        <v>1</v>
      </c>
      <c r="CW106" s="6">
        <v>1</v>
      </c>
      <c r="CX106" s="16"/>
      <c r="CY106" s="16"/>
      <c r="CZ106" s="16"/>
      <c r="DA106" s="17"/>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6" t="s">
        <v>954</v>
      </c>
      <c r="EB106" s="6">
        <v>1</v>
      </c>
      <c r="EC106" s="16"/>
      <c r="ED106" s="16"/>
      <c r="EE106" s="16"/>
      <c r="EF106" s="16"/>
      <c r="EG106" s="16"/>
      <c r="EH106" s="16"/>
      <c r="EI106" s="16"/>
      <c r="EJ106" s="16"/>
      <c r="EK106" s="16"/>
      <c r="EL106" s="16"/>
      <c r="EM106" s="16"/>
      <c r="EN106" s="16"/>
      <c r="EO106" s="16"/>
      <c r="EP106" s="16"/>
      <c r="EQ106" s="16"/>
      <c r="ER106" s="16"/>
      <c r="ES106" s="16"/>
      <c r="ET106" s="16"/>
      <c r="EU106" s="6">
        <v>1</v>
      </c>
      <c r="EV106" s="16" t="s">
        <v>3467</v>
      </c>
      <c r="EW106" s="16"/>
      <c r="EX106" s="16"/>
      <c r="EY106" s="6">
        <v>1</v>
      </c>
      <c r="EZ106" s="16"/>
      <c r="FA106" s="16"/>
      <c r="FB106" s="16"/>
      <c r="FC106" s="16"/>
      <c r="FD106" s="16"/>
      <c r="FE106" s="16"/>
      <c r="FF106" s="16"/>
      <c r="FG106" s="16"/>
      <c r="FI106" s="16"/>
      <c r="FJ106" s="16" t="s">
        <v>2123</v>
      </c>
      <c r="FK106" s="30"/>
      <c r="FL106" s="30"/>
      <c r="FM106" s="30"/>
      <c r="FN106" s="30">
        <v>1</v>
      </c>
      <c r="FO106" s="30"/>
      <c r="FP106" s="30"/>
      <c r="FQ106" s="30"/>
      <c r="FR106" s="30"/>
      <c r="FS106" s="30"/>
      <c r="FT106" s="30"/>
      <c r="FU106" s="30"/>
      <c r="FV106" s="30"/>
      <c r="FW106" s="30"/>
      <c r="FX106" s="30"/>
      <c r="FY106" s="30"/>
      <c r="FZ106" s="30"/>
      <c r="GA106" s="30"/>
      <c r="GB106" s="30"/>
      <c r="GC106" s="31"/>
      <c r="GD106" s="31"/>
      <c r="GE106" s="31"/>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6">
        <f>SUM(GU106:HC106)</f>
        <v>0</v>
      </c>
      <c r="HE106" s="31"/>
      <c r="HF106" s="30"/>
      <c r="HG106" s="30"/>
      <c r="HH106" s="30"/>
      <c r="HI106" s="30"/>
      <c r="HJ106" s="30"/>
      <c r="HK106" s="30"/>
      <c r="HL106" s="30"/>
      <c r="HM106" s="30"/>
      <c r="HN106" s="30"/>
      <c r="HO106" s="31"/>
      <c r="HP106" s="31"/>
      <c r="HQ106" s="31"/>
      <c r="HR106" s="31"/>
      <c r="HS106" s="30"/>
      <c r="HT106" s="30"/>
      <c r="HU106" s="30">
        <v>1</v>
      </c>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v>1</v>
      </c>
      <c r="IV106" s="30"/>
      <c r="IW106" s="30"/>
      <c r="IX106" s="30"/>
      <c r="IY106" s="30"/>
      <c r="IZ106" s="30"/>
      <c r="JA106" s="30"/>
      <c r="JB106" s="30"/>
      <c r="JC106" s="30">
        <v>1</v>
      </c>
      <c r="JD106" s="30"/>
      <c r="JE106" s="31"/>
      <c r="JF106" s="31"/>
      <c r="JG106" s="31"/>
      <c r="JH106" s="30"/>
      <c r="JI106" s="30"/>
      <c r="JJ106" s="30"/>
      <c r="JK106" s="30"/>
      <c r="JL106" s="31"/>
      <c r="JM106" s="31">
        <v>1</v>
      </c>
      <c r="JN106" s="30"/>
      <c r="JO106" s="30"/>
      <c r="JP106" s="30"/>
      <c r="JQ106" s="30"/>
      <c r="JR106" s="30"/>
      <c r="JS106" s="30"/>
      <c r="JT106" s="30"/>
      <c r="JU106" s="30"/>
      <c r="JV106" s="30"/>
      <c r="JW106" s="30"/>
      <c r="JX106" s="30"/>
      <c r="JY106" s="30"/>
      <c r="JZ106" s="30"/>
      <c r="KA106" s="30"/>
      <c r="KB106" s="30"/>
      <c r="KC106" s="30"/>
      <c r="KD106" s="30"/>
      <c r="KE106" s="30"/>
      <c r="KF106" s="30"/>
      <c r="KG106" s="31"/>
      <c r="KH106" s="30"/>
      <c r="KI106" s="30"/>
      <c r="KJ106" s="30"/>
      <c r="KK106" s="30"/>
      <c r="KL106" s="30"/>
      <c r="KM106" s="30"/>
      <c r="KN106" s="30"/>
      <c r="KO106" s="30"/>
      <c r="KP106" s="30"/>
      <c r="KQ106" s="30"/>
      <c r="KR106" s="30"/>
      <c r="KS106" s="30"/>
      <c r="KT106" s="30"/>
      <c r="KU106" s="30"/>
      <c r="KV106" s="16">
        <f>SUM(FK106:KU106)</f>
        <v>5</v>
      </c>
      <c r="KW106" s="17">
        <v>1</v>
      </c>
      <c r="KX106" s="17"/>
      <c r="KY106" s="17"/>
      <c r="KZ106" s="17">
        <v>1</v>
      </c>
      <c r="LA106" s="17"/>
      <c r="LB106" s="17"/>
      <c r="LC106" s="17"/>
      <c r="LD106" s="17"/>
      <c r="LE106" s="17"/>
      <c r="LF106" s="5">
        <f>SUM(KW106:LE106)</f>
        <v>2</v>
      </c>
      <c r="LG106" s="16">
        <v>21</v>
      </c>
      <c r="LH106" s="16"/>
      <c r="LI106" s="23">
        <v>140</v>
      </c>
      <c r="LJ106" s="48">
        <v>3</v>
      </c>
      <c r="LK106" s="16">
        <v>100</v>
      </c>
      <c r="LL106" s="6">
        <v>177</v>
      </c>
      <c r="LM106" s="16">
        <v>218</v>
      </c>
      <c r="LN106" s="16"/>
      <c r="LO106" s="16"/>
      <c r="MB106" s="16"/>
      <c r="MC106" s="16"/>
    </row>
    <row r="107" spans="1:355" ht="15" customHeight="1">
      <c r="A107" s="5">
        <v>2012</v>
      </c>
      <c r="B107" s="6" t="s">
        <v>528</v>
      </c>
      <c r="C107" s="6" t="s">
        <v>2363</v>
      </c>
      <c r="D107" s="6" t="s">
        <v>529</v>
      </c>
      <c r="E107" s="1" t="s">
        <v>530</v>
      </c>
      <c r="F107" s="1" t="s">
        <v>531</v>
      </c>
      <c r="G107" s="2" t="s">
        <v>66</v>
      </c>
      <c r="H107" s="4" t="s">
        <v>532</v>
      </c>
      <c r="I107" s="7">
        <v>40909</v>
      </c>
      <c r="J107" s="6" t="s">
        <v>1121</v>
      </c>
      <c r="K107" s="6" t="s">
        <v>0</v>
      </c>
      <c r="L107" s="6" t="s">
        <v>533</v>
      </c>
      <c r="M107" s="6" t="s">
        <v>534</v>
      </c>
      <c r="O107" s="6" t="s">
        <v>881</v>
      </c>
      <c r="P107" s="6" t="s">
        <v>797</v>
      </c>
      <c r="Q107" s="6">
        <v>1</v>
      </c>
      <c r="R107" s="5" t="s">
        <v>1122</v>
      </c>
      <c r="S107" s="5">
        <v>158</v>
      </c>
      <c r="T107" s="5"/>
      <c r="U107" s="5" t="s">
        <v>799</v>
      </c>
      <c r="V107" s="5" t="s">
        <v>1123</v>
      </c>
      <c r="W107" s="39" t="s">
        <v>2883</v>
      </c>
      <c r="X107" s="35"/>
      <c r="Y107" s="17" t="s">
        <v>1893</v>
      </c>
      <c r="Z107" s="17" t="s">
        <v>1893</v>
      </c>
      <c r="AA107" s="6">
        <v>1</v>
      </c>
      <c r="AB107" s="6">
        <v>0</v>
      </c>
      <c r="AC107" s="47" t="s">
        <v>999</v>
      </c>
      <c r="AD107" s="47" t="s">
        <v>999</v>
      </c>
      <c r="AE107" s="6" t="s">
        <v>3337</v>
      </c>
      <c r="AF107" s="6" t="s">
        <v>2833</v>
      </c>
      <c r="AG107" s="6" t="s">
        <v>806</v>
      </c>
      <c r="AJ107" s="16">
        <v>1</v>
      </c>
      <c r="AU107" s="16">
        <f>SUM(AH107:AT107)</f>
        <v>1</v>
      </c>
      <c r="AV107" s="16">
        <v>1</v>
      </c>
      <c r="AW107" s="6" t="s">
        <v>1812</v>
      </c>
      <c r="AX107" s="16"/>
      <c r="AY107" s="16"/>
      <c r="AZ107" s="16"/>
      <c r="BA107" s="16"/>
      <c r="BB107" s="16"/>
      <c r="BC107" s="16"/>
      <c r="BD107" s="16"/>
      <c r="BE107" s="16"/>
      <c r="BF107" s="16"/>
      <c r="BG107" s="16"/>
      <c r="BH107" s="16"/>
      <c r="BI107" s="16"/>
      <c r="BJ107" s="16"/>
      <c r="BK107" s="16"/>
      <c r="BL107" s="16"/>
      <c r="BM107" s="16"/>
      <c r="BN107" s="16"/>
      <c r="BO107" s="16"/>
      <c r="BP107" s="16"/>
      <c r="BQ107" s="16"/>
      <c r="BR107" s="6">
        <v>1</v>
      </c>
      <c r="BS107" s="6">
        <v>1</v>
      </c>
      <c r="CK107" s="6">
        <f>SUM(BS107:CJ107)</f>
        <v>1</v>
      </c>
      <c r="CL107" s="16" t="s">
        <v>1855</v>
      </c>
      <c r="CO107" s="6">
        <v>1</v>
      </c>
      <c r="CP107" s="6">
        <v>1</v>
      </c>
      <c r="CQ107" s="6" t="s">
        <v>2818</v>
      </c>
      <c r="CR107" s="6" t="s">
        <v>2685</v>
      </c>
      <c r="CS107" s="6">
        <v>1</v>
      </c>
      <c r="CU107" s="6">
        <v>1</v>
      </c>
      <c r="CV107" s="6">
        <v>1</v>
      </c>
      <c r="CW107" s="6">
        <v>1</v>
      </c>
      <c r="CX107" s="6" t="s">
        <v>2125</v>
      </c>
      <c r="CY107" s="16">
        <v>1900</v>
      </c>
      <c r="CZ107" s="28">
        <v>0.01</v>
      </c>
      <c r="DA107" s="66" t="s">
        <v>2302</v>
      </c>
      <c r="EA107" s="6" t="s">
        <v>954</v>
      </c>
      <c r="EB107" s="6">
        <v>1</v>
      </c>
      <c r="EU107" s="6">
        <v>1</v>
      </c>
      <c r="EV107" s="6" t="s">
        <v>3424</v>
      </c>
      <c r="EW107" s="6"/>
      <c r="EX107" s="6"/>
      <c r="EY107" s="6"/>
      <c r="EZ107" s="6"/>
      <c r="FA107" s="6"/>
      <c r="FB107" s="6"/>
      <c r="FE107" s="6">
        <v>1</v>
      </c>
      <c r="FH107" s="6" t="s">
        <v>2127</v>
      </c>
      <c r="FI107" s="6" t="s">
        <v>2124</v>
      </c>
      <c r="FJ107" s="6" t="s">
        <v>2126</v>
      </c>
      <c r="FK107" s="6">
        <v>1</v>
      </c>
      <c r="FL107" s="6">
        <v>1</v>
      </c>
      <c r="FZ107" s="6">
        <v>1</v>
      </c>
      <c r="GD107" s="6">
        <v>1</v>
      </c>
      <c r="GG107" s="6">
        <v>1</v>
      </c>
      <c r="GR107" s="6">
        <v>1</v>
      </c>
      <c r="HD107" s="6">
        <f>SUM(GU107:HC107)</f>
        <v>0</v>
      </c>
      <c r="HU107" s="6">
        <v>1</v>
      </c>
      <c r="JN107" s="6">
        <v>1</v>
      </c>
      <c r="KH107" s="16"/>
      <c r="KI107" s="16"/>
      <c r="KJ107" s="16"/>
      <c r="KK107" s="16"/>
      <c r="KL107" s="16"/>
      <c r="KM107" s="16"/>
      <c r="KN107" s="16"/>
      <c r="KO107" s="16"/>
      <c r="KP107" s="16"/>
      <c r="KQ107" s="16"/>
      <c r="KR107" s="16"/>
      <c r="KS107" s="16"/>
      <c r="KT107" s="16"/>
      <c r="KU107" s="16"/>
      <c r="KV107" s="16">
        <f>SUM(FK107:KU107)</f>
        <v>8</v>
      </c>
      <c r="KW107" s="5">
        <v>1</v>
      </c>
      <c r="KX107" s="5"/>
      <c r="KY107" s="5"/>
      <c r="KZ107" s="5"/>
      <c r="LA107" s="5"/>
      <c r="LB107" s="5"/>
      <c r="LC107" s="5"/>
      <c r="LD107" s="5"/>
      <c r="LE107" s="5"/>
      <c r="LF107" s="5">
        <f>SUM(KW107:LE107)</f>
        <v>1</v>
      </c>
      <c r="LG107" s="6">
        <v>230</v>
      </c>
      <c r="LI107" s="21">
        <v>98</v>
      </c>
      <c r="LJ107" s="48">
        <v>32.857142857142854</v>
      </c>
      <c r="LK107" s="16">
        <v>101</v>
      </c>
      <c r="LL107" s="6">
        <v>83</v>
      </c>
      <c r="LM107" s="6">
        <v>110</v>
      </c>
      <c r="LN107" s="16"/>
      <c r="LO107" s="16"/>
      <c r="MA107" s="16"/>
      <c r="MB107" s="16"/>
      <c r="MC107" s="16"/>
      <c r="MK107" s="16"/>
    </row>
    <row r="108" spans="1:355" ht="15" customHeight="1">
      <c r="A108" s="5">
        <v>2012</v>
      </c>
      <c r="B108" s="6" t="s">
        <v>508</v>
      </c>
      <c r="C108" s="54" t="s">
        <v>2530</v>
      </c>
      <c r="D108" s="6" t="s">
        <v>860</v>
      </c>
      <c r="E108" s="1" t="s">
        <v>509</v>
      </c>
      <c r="F108" s="1" t="s">
        <v>73</v>
      </c>
      <c r="G108" s="3" t="s">
        <v>363</v>
      </c>
      <c r="H108" s="4" t="s">
        <v>510</v>
      </c>
      <c r="I108" s="7">
        <v>41244</v>
      </c>
      <c r="J108" s="6" t="s">
        <v>1108</v>
      </c>
      <c r="K108" s="6" t="s">
        <v>0</v>
      </c>
      <c r="L108" s="6" t="s">
        <v>511</v>
      </c>
      <c r="M108" s="6" t="s">
        <v>512</v>
      </c>
      <c r="O108" s="6" t="s">
        <v>1000</v>
      </c>
      <c r="P108" s="6" t="s">
        <v>2015</v>
      </c>
      <c r="Q108" s="6">
        <v>1</v>
      </c>
      <c r="R108" s="5" t="s">
        <v>1112</v>
      </c>
      <c r="S108" s="5">
        <v>28</v>
      </c>
      <c r="T108" s="24">
        <v>643846</v>
      </c>
      <c r="U108" s="5" t="s">
        <v>1113</v>
      </c>
      <c r="V108" s="5">
        <v>1</v>
      </c>
      <c r="W108" s="35" t="s">
        <v>1109</v>
      </c>
      <c r="X108" s="35" t="s">
        <v>1110</v>
      </c>
      <c r="Y108" s="5">
        <v>1</v>
      </c>
      <c r="Z108" s="5">
        <v>1</v>
      </c>
      <c r="AC108" s="47" t="s">
        <v>999</v>
      </c>
      <c r="AD108" s="47" t="s">
        <v>999</v>
      </c>
      <c r="AE108" s="6" t="s">
        <v>3339</v>
      </c>
      <c r="AF108" s="6" t="s">
        <v>2833</v>
      </c>
      <c r="AG108" s="6" t="s">
        <v>811</v>
      </c>
      <c r="AJ108" s="16">
        <v>1</v>
      </c>
      <c r="AU108" s="16">
        <f>SUM(AH108:AT108)</f>
        <v>1</v>
      </c>
      <c r="AV108" s="16">
        <v>1</v>
      </c>
      <c r="AW108" s="6" t="s">
        <v>1823</v>
      </c>
      <c r="AX108" s="16"/>
      <c r="AY108" s="16"/>
      <c r="AZ108" s="16"/>
      <c r="BA108" s="16"/>
      <c r="BB108" s="16"/>
      <c r="BC108" s="16"/>
      <c r="BD108" s="16"/>
      <c r="BE108" s="16"/>
      <c r="BF108" s="16"/>
      <c r="BG108" s="16"/>
      <c r="BH108" s="16"/>
      <c r="BI108" s="16"/>
      <c r="BJ108" s="16"/>
      <c r="BK108" s="16"/>
      <c r="BL108" s="16"/>
      <c r="BM108" s="16"/>
      <c r="BN108" s="16"/>
      <c r="BO108" s="16"/>
      <c r="BP108" s="16"/>
      <c r="BQ108" s="16"/>
      <c r="BR108" s="6">
        <v>1</v>
      </c>
      <c r="CD108" s="6">
        <v>1</v>
      </c>
      <c r="CK108" s="6">
        <f>SUM(BS108:CJ108)</f>
        <v>1</v>
      </c>
      <c r="CL108" s="6" t="s">
        <v>1865</v>
      </c>
      <c r="CO108" s="16">
        <v>1</v>
      </c>
      <c r="CP108" s="16">
        <v>1</v>
      </c>
      <c r="CQ108" s="6" t="s">
        <v>2818</v>
      </c>
      <c r="CR108" s="6" t="s">
        <v>2685</v>
      </c>
      <c r="CS108" s="6">
        <v>1</v>
      </c>
      <c r="CT108" s="6">
        <v>1</v>
      </c>
      <c r="CV108" s="6">
        <v>1</v>
      </c>
      <c r="CW108" s="6">
        <v>1</v>
      </c>
      <c r="CZ108" s="16"/>
      <c r="DA108" s="17"/>
      <c r="DB108" s="6">
        <v>1</v>
      </c>
      <c r="DC108" s="6">
        <v>1</v>
      </c>
      <c r="EA108" s="6" t="s">
        <v>1111</v>
      </c>
      <c r="EH108" s="16"/>
      <c r="EI108" s="16">
        <v>1</v>
      </c>
      <c r="EJ108" s="16"/>
      <c r="EK108" s="16"/>
      <c r="EL108" s="16"/>
      <c r="EM108" s="16"/>
      <c r="EN108" s="16"/>
      <c r="EO108" s="16"/>
      <c r="EP108" s="16"/>
      <c r="EQ108" s="16"/>
      <c r="ES108" s="16"/>
      <c r="ET108" s="16"/>
      <c r="EU108" s="6">
        <v>1</v>
      </c>
      <c r="EV108" s="6" t="s">
        <v>1758</v>
      </c>
      <c r="EW108" s="6"/>
      <c r="EX108" s="6"/>
      <c r="EY108" s="6"/>
      <c r="EZ108" s="6"/>
      <c r="FA108" s="6"/>
      <c r="FB108" s="6"/>
      <c r="FC108" s="6">
        <v>1</v>
      </c>
      <c r="FI108" s="16"/>
      <c r="FJ108" s="6" t="s">
        <v>2128</v>
      </c>
      <c r="JI108" s="16"/>
      <c r="JR108" s="16"/>
      <c r="JS108" s="16"/>
      <c r="JU108" s="16"/>
      <c r="JY108" s="16"/>
      <c r="JZ108" s="16"/>
      <c r="KA108" s="16"/>
      <c r="KB108" s="16"/>
      <c r="KV108" s="16"/>
      <c r="KW108" s="5"/>
      <c r="KX108" s="5"/>
      <c r="KY108" s="5"/>
      <c r="KZ108" s="5">
        <v>1</v>
      </c>
      <c r="LA108" s="5"/>
      <c r="LB108" s="5"/>
      <c r="LC108" s="5"/>
      <c r="LD108" s="5"/>
      <c r="LE108" s="5"/>
      <c r="LF108" s="5">
        <f>SUM(KW108:LE108)</f>
        <v>1</v>
      </c>
      <c r="LG108" s="6">
        <v>181</v>
      </c>
      <c r="LI108" s="21">
        <v>71</v>
      </c>
      <c r="LJ108" s="48">
        <v>25.857142857142858</v>
      </c>
      <c r="LK108" s="16">
        <v>102</v>
      </c>
      <c r="LL108" s="6">
        <v>80</v>
      </c>
      <c r="LM108" s="6">
        <v>104</v>
      </c>
      <c r="LN108" s="16"/>
      <c r="LO108" s="16"/>
      <c r="LS108" s="16"/>
      <c r="LT108" s="16"/>
      <c r="LU108" s="16"/>
      <c r="LV108" s="16"/>
      <c r="LW108" s="16"/>
      <c r="MB108" s="16"/>
      <c r="MC108" s="16"/>
      <c r="MJ108" s="16"/>
    </row>
    <row r="109" spans="1:355" ht="15" customHeight="1">
      <c r="A109" s="5">
        <v>2012</v>
      </c>
      <c r="B109" s="6" t="s">
        <v>521</v>
      </c>
      <c r="C109" s="6" t="s">
        <v>2540</v>
      </c>
      <c r="D109" s="6" t="s">
        <v>522</v>
      </c>
      <c r="E109" s="1" t="s">
        <v>523</v>
      </c>
      <c r="F109" s="1" t="s">
        <v>165</v>
      </c>
      <c r="G109" s="3" t="s">
        <v>19</v>
      </c>
      <c r="H109" s="4"/>
      <c r="I109" s="8" t="s">
        <v>525</v>
      </c>
      <c r="J109" s="6" t="s">
        <v>1116</v>
      </c>
      <c r="K109" s="6" t="s">
        <v>0</v>
      </c>
      <c r="L109" s="6" t="s">
        <v>524</v>
      </c>
      <c r="M109" s="6" t="s">
        <v>526</v>
      </c>
      <c r="N109" s="6">
        <v>22280469</v>
      </c>
      <c r="O109" s="14" t="s">
        <v>3233</v>
      </c>
      <c r="P109" s="6" t="s">
        <v>797</v>
      </c>
      <c r="Q109" s="6">
        <v>1</v>
      </c>
      <c r="R109" s="5" t="s">
        <v>1118</v>
      </c>
      <c r="S109" s="5">
        <v>16</v>
      </c>
      <c r="T109" s="5"/>
      <c r="U109" s="5" t="s">
        <v>799</v>
      </c>
      <c r="V109" s="5">
        <v>35</v>
      </c>
      <c r="W109" s="35" t="s">
        <v>1120</v>
      </c>
      <c r="X109" s="35"/>
      <c r="Y109" s="5">
        <v>1</v>
      </c>
      <c r="Z109" s="5">
        <v>1</v>
      </c>
      <c r="AC109" s="47" t="s">
        <v>999</v>
      </c>
      <c r="AD109" s="47" t="s">
        <v>999</v>
      </c>
      <c r="AE109" s="6" t="s">
        <v>3280</v>
      </c>
      <c r="AF109" s="6" t="s">
        <v>2833</v>
      </c>
      <c r="AG109" s="6" t="s">
        <v>1117</v>
      </c>
      <c r="AM109" s="16">
        <v>1</v>
      </c>
      <c r="AN109" s="16"/>
      <c r="AU109" s="16">
        <f>SUM(AH109:AT109)</f>
        <v>1</v>
      </c>
      <c r="AV109" s="16">
        <v>1</v>
      </c>
      <c r="AW109" s="6" t="s">
        <v>1823</v>
      </c>
      <c r="AX109" s="16"/>
      <c r="AY109" s="16"/>
      <c r="AZ109" s="16"/>
      <c r="BA109" s="16"/>
      <c r="BB109" s="16"/>
      <c r="BC109" s="16"/>
      <c r="BD109" s="16"/>
      <c r="BE109" s="16"/>
      <c r="BF109" s="16"/>
      <c r="BG109" s="16"/>
      <c r="BH109" s="16"/>
      <c r="BI109" s="16"/>
      <c r="BJ109" s="16"/>
      <c r="BK109" s="16"/>
      <c r="BL109" s="16"/>
      <c r="BM109" s="16"/>
      <c r="BN109" s="16"/>
      <c r="BO109" s="16"/>
      <c r="BP109" s="16"/>
      <c r="BQ109" s="16"/>
      <c r="BR109" s="6">
        <v>1</v>
      </c>
      <c r="BX109" s="6">
        <v>1</v>
      </c>
      <c r="CF109" s="6">
        <v>1</v>
      </c>
      <c r="CK109" s="6">
        <f>SUM(BS109:CJ109)</f>
        <v>2</v>
      </c>
      <c r="CL109" s="6" t="s">
        <v>1837</v>
      </c>
      <c r="CO109" s="6">
        <v>1</v>
      </c>
      <c r="CP109" s="6">
        <v>1</v>
      </c>
      <c r="CQ109" s="6" t="s">
        <v>2818</v>
      </c>
      <c r="CR109" s="6" t="s">
        <v>2685</v>
      </c>
      <c r="CS109" s="6">
        <v>1</v>
      </c>
      <c r="CV109" s="6">
        <v>1</v>
      </c>
      <c r="CW109" s="6">
        <v>1</v>
      </c>
      <c r="DA109" s="5"/>
      <c r="EA109" s="6" t="s">
        <v>954</v>
      </c>
      <c r="EB109" s="6">
        <v>1</v>
      </c>
      <c r="EU109" s="6">
        <v>1</v>
      </c>
      <c r="EV109" s="6" t="s">
        <v>3232</v>
      </c>
      <c r="EW109" s="6"/>
      <c r="EX109" s="6"/>
      <c r="EY109" s="6">
        <v>1</v>
      </c>
      <c r="EZ109" s="6"/>
      <c r="FA109" s="6"/>
      <c r="FB109" s="6"/>
      <c r="FI109" s="6" t="s">
        <v>2130</v>
      </c>
      <c r="FJ109" s="6" t="s">
        <v>2129</v>
      </c>
      <c r="FK109" s="30">
        <v>1</v>
      </c>
      <c r="FL109" s="30">
        <v>1</v>
      </c>
      <c r="FM109" s="30"/>
      <c r="FN109" s="30"/>
      <c r="FO109" s="30"/>
      <c r="FP109" s="30"/>
      <c r="FQ109" s="30"/>
      <c r="FR109" s="30"/>
      <c r="FS109" s="30"/>
      <c r="FT109" s="30"/>
      <c r="FU109" s="30"/>
      <c r="FV109" s="30"/>
      <c r="FW109" s="30"/>
      <c r="FX109" s="31"/>
      <c r="FY109" s="30"/>
      <c r="FZ109" s="30"/>
      <c r="GA109" s="30"/>
      <c r="GB109" s="30"/>
      <c r="GC109" s="30"/>
      <c r="GD109" s="30">
        <v>1</v>
      </c>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6">
        <f>SUM(GU109:HC109)</f>
        <v>0</v>
      </c>
      <c r="HE109" s="30"/>
      <c r="HF109" s="31"/>
      <c r="HG109" s="31"/>
      <c r="HH109" s="31"/>
      <c r="HI109" s="31"/>
      <c r="HJ109" s="31"/>
      <c r="HK109" s="31"/>
      <c r="HL109" s="31"/>
      <c r="HM109" s="31"/>
      <c r="HN109" s="31"/>
      <c r="HO109" s="30">
        <v>1</v>
      </c>
      <c r="HP109" s="30"/>
      <c r="HQ109" s="30"/>
      <c r="HR109" s="30"/>
      <c r="HS109" s="30"/>
      <c r="HT109" s="30">
        <v>1</v>
      </c>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c r="IW109" s="30"/>
      <c r="IX109" s="30"/>
      <c r="IY109" s="30"/>
      <c r="IZ109" s="30"/>
      <c r="JA109" s="30"/>
      <c r="JB109" s="30"/>
      <c r="JC109" s="30"/>
      <c r="JD109" s="30"/>
      <c r="JE109" s="30"/>
      <c r="JF109" s="30"/>
      <c r="JG109" s="30"/>
      <c r="JH109" s="30"/>
      <c r="JI109" s="30"/>
      <c r="JJ109" s="30"/>
      <c r="JK109" s="30"/>
      <c r="JL109" s="30"/>
      <c r="JM109" s="30"/>
      <c r="JN109" s="30"/>
      <c r="JO109" s="30"/>
      <c r="JP109" s="30"/>
      <c r="JQ109" s="30"/>
      <c r="JR109" s="31"/>
      <c r="JS109" s="30"/>
      <c r="JT109" s="30"/>
      <c r="JU109" s="30"/>
      <c r="JV109" s="30"/>
      <c r="JW109" s="30"/>
      <c r="JX109" s="30"/>
      <c r="JY109" s="30"/>
      <c r="JZ109" s="30"/>
      <c r="KA109" s="30"/>
      <c r="KB109" s="30"/>
      <c r="KC109" s="30"/>
      <c r="KD109" s="30"/>
      <c r="KE109" s="30"/>
      <c r="KF109" s="30"/>
      <c r="KG109" s="30"/>
      <c r="KH109" s="30"/>
      <c r="KI109" s="30"/>
      <c r="KJ109" s="30"/>
      <c r="KK109" s="30"/>
      <c r="KL109" s="30"/>
      <c r="KM109" s="30"/>
      <c r="KN109" s="30"/>
      <c r="KO109" s="30"/>
      <c r="KP109" s="30"/>
      <c r="KQ109" s="30"/>
      <c r="KR109" s="30"/>
      <c r="KS109" s="30"/>
      <c r="KT109" s="30"/>
      <c r="KU109" s="30"/>
      <c r="KV109" s="16">
        <f>SUM(FK109:KU109)</f>
        <v>5</v>
      </c>
      <c r="KW109" s="5"/>
      <c r="KX109" s="5">
        <v>1</v>
      </c>
      <c r="KY109" s="5"/>
      <c r="KZ109" s="5"/>
      <c r="LA109" s="5"/>
      <c r="LB109" s="5"/>
      <c r="LC109" s="5"/>
      <c r="LD109" s="5"/>
      <c r="LE109" s="5"/>
      <c r="LF109" s="5">
        <f>SUM(KW109:LE109)</f>
        <v>1</v>
      </c>
      <c r="LG109" s="6">
        <v>53</v>
      </c>
      <c r="LI109" s="21">
        <v>103</v>
      </c>
      <c r="LJ109" s="48">
        <v>7.5714285714285712</v>
      </c>
      <c r="LK109" s="16">
        <v>103</v>
      </c>
      <c r="LL109" s="6">
        <v>82</v>
      </c>
      <c r="LM109" s="6">
        <v>108</v>
      </c>
      <c r="LS109" s="16"/>
      <c r="LT109" s="16"/>
      <c r="LU109" s="16"/>
      <c r="LV109" s="16"/>
      <c r="LW109" s="16"/>
      <c r="ML109" s="16"/>
      <c r="MM109" s="16"/>
      <c r="MN109" s="16"/>
    </row>
    <row r="110" spans="1:355" ht="15" customHeight="1">
      <c r="A110" s="5">
        <v>2012</v>
      </c>
      <c r="B110" s="6" t="s">
        <v>515</v>
      </c>
      <c r="C110" s="6" t="s">
        <v>2615</v>
      </c>
      <c r="D110" s="6" t="s">
        <v>516</v>
      </c>
      <c r="E110" s="1" t="s">
        <v>517</v>
      </c>
      <c r="F110" s="1" t="s">
        <v>458</v>
      </c>
      <c r="G110" s="3" t="s">
        <v>40</v>
      </c>
      <c r="H110" s="4" t="s">
        <v>518</v>
      </c>
      <c r="I110" s="7">
        <v>40969</v>
      </c>
      <c r="J110" s="6" t="s">
        <v>1114</v>
      </c>
      <c r="K110" s="6" t="s">
        <v>0</v>
      </c>
      <c r="L110" s="6" t="s">
        <v>519</v>
      </c>
      <c r="M110" s="6" t="s">
        <v>520</v>
      </c>
      <c r="O110" s="6" t="s">
        <v>881</v>
      </c>
      <c r="P110" s="6" t="s">
        <v>797</v>
      </c>
      <c r="Q110" s="6">
        <v>1</v>
      </c>
      <c r="R110" s="5" t="s">
        <v>803</v>
      </c>
      <c r="S110" s="5">
        <v>132</v>
      </c>
      <c r="T110" s="5"/>
      <c r="U110" s="5" t="s">
        <v>866</v>
      </c>
      <c r="V110" s="5">
        <v>8</v>
      </c>
      <c r="W110" s="35" t="s">
        <v>2776</v>
      </c>
      <c r="X110" s="35" t="s">
        <v>1115</v>
      </c>
      <c r="Y110" s="5">
        <v>1</v>
      </c>
      <c r="Z110" s="5">
        <v>1</v>
      </c>
      <c r="AC110" s="47" t="s">
        <v>999</v>
      </c>
      <c r="AD110" s="47" t="s">
        <v>999</v>
      </c>
      <c r="AE110" s="6" t="s">
        <v>3304</v>
      </c>
      <c r="AF110" s="6" t="s">
        <v>2833</v>
      </c>
      <c r="AG110" s="6" t="s">
        <v>806</v>
      </c>
      <c r="AJ110" s="16">
        <v>1</v>
      </c>
      <c r="AL110" s="6">
        <v>1</v>
      </c>
      <c r="AM110" s="6">
        <v>1</v>
      </c>
      <c r="AU110" s="16">
        <f>SUM(AH110:AT110)</f>
        <v>3</v>
      </c>
      <c r="AV110" s="16">
        <v>1</v>
      </c>
      <c r="AW110" s="6" t="s">
        <v>1812</v>
      </c>
      <c r="AX110" s="16"/>
      <c r="AY110" s="16"/>
      <c r="AZ110" s="16"/>
      <c r="BA110" s="16"/>
      <c r="BB110" s="16"/>
      <c r="BC110" s="16"/>
      <c r="BD110" s="16"/>
      <c r="BE110" s="16"/>
      <c r="BF110" s="16"/>
      <c r="BG110" s="16"/>
      <c r="BH110" s="16"/>
      <c r="BI110" s="16"/>
      <c r="BJ110" s="16"/>
      <c r="BK110" s="16"/>
      <c r="BL110" s="16"/>
      <c r="BM110" s="16"/>
      <c r="BN110" s="16"/>
      <c r="BO110" s="16"/>
      <c r="BP110" s="16"/>
      <c r="BQ110" s="16"/>
      <c r="BR110" s="6">
        <v>1</v>
      </c>
      <c r="BS110" s="6">
        <v>1</v>
      </c>
      <c r="CK110" s="6">
        <f>SUM(BS110:CJ110)</f>
        <v>1</v>
      </c>
      <c r="CL110" s="6" t="s">
        <v>1874</v>
      </c>
      <c r="CP110" s="16"/>
      <c r="CQ110" s="16" t="s">
        <v>2816</v>
      </c>
      <c r="CR110" s="6" t="s">
        <v>2736</v>
      </c>
      <c r="CS110" s="6">
        <v>1</v>
      </c>
      <c r="CV110" s="6">
        <v>1</v>
      </c>
      <c r="CW110" s="6">
        <v>1</v>
      </c>
      <c r="DA110" s="5"/>
      <c r="EA110" s="6" t="s">
        <v>809</v>
      </c>
      <c r="EB110" s="16">
        <v>1</v>
      </c>
      <c r="EU110" s="6">
        <v>1</v>
      </c>
      <c r="EV110" s="6" t="s">
        <v>3416</v>
      </c>
      <c r="EW110" s="6"/>
      <c r="EX110" s="6"/>
      <c r="EY110" s="6"/>
      <c r="EZ110" s="6"/>
      <c r="FA110" s="6"/>
      <c r="FB110" s="6"/>
      <c r="FE110" s="6">
        <v>1</v>
      </c>
      <c r="FJ110" s="6"/>
      <c r="FK110" s="16"/>
      <c r="FL110" s="16"/>
      <c r="FM110" s="16"/>
      <c r="FN110" s="16"/>
      <c r="FO110" s="16"/>
      <c r="FP110" s="16"/>
      <c r="FQ110" s="16"/>
      <c r="FR110" s="16"/>
      <c r="FS110" s="16"/>
      <c r="FT110" s="16"/>
      <c r="FU110" s="16"/>
      <c r="FV110" s="16"/>
      <c r="FW110" s="16"/>
      <c r="FY110" s="16"/>
      <c r="GF110" s="16"/>
      <c r="GG110" s="16"/>
      <c r="GH110" s="16"/>
      <c r="GI110" s="16"/>
      <c r="GJ110" s="16"/>
      <c r="GK110" s="16"/>
      <c r="GL110" s="16"/>
      <c r="GM110" s="16"/>
      <c r="GN110" s="16"/>
      <c r="GO110" s="16"/>
      <c r="GP110" s="16"/>
      <c r="KV110" s="16"/>
      <c r="KW110" s="5">
        <v>1</v>
      </c>
      <c r="KX110" s="5"/>
      <c r="KY110" s="5"/>
      <c r="KZ110" s="5"/>
      <c r="LA110" s="5"/>
      <c r="LB110" s="5"/>
      <c r="LC110" s="5"/>
      <c r="LD110" s="5"/>
      <c r="LE110" s="5"/>
      <c r="LF110" s="5">
        <f>SUM(KW110:LE110)</f>
        <v>1</v>
      </c>
      <c r="LG110" s="6">
        <v>23</v>
      </c>
      <c r="LI110" s="21">
        <v>43</v>
      </c>
      <c r="LJ110" s="48">
        <v>3.2857142857142856</v>
      </c>
      <c r="LK110" s="16">
        <v>104</v>
      </c>
      <c r="LL110" s="6">
        <v>81</v>
      </c>
      <c r="LM110" s="6">
        <v>107</v>
      </c>
      <c r="LN110" s="16"/>
      <c r="LO110" s="16"/>
      <c r="LP110" s="16"/>
      <c r="LQ110" s="16"/>
      <c r="MA110" s="16"/>
    </row>
    <row r="111" spans="1:355" ht="15" customHeight="1">
      <c r="A111" s="5">
        <v>2012</v>
      </c>
      <c r="B111" s="6" t="s">
        <v>1740</v>
      </c>
      <c r="C111" s="6" t="s">
        <v>2541</v>
      </c>
      <c r="D111" s="37" t="s">
        <v>1305</v>
      </c>
      <c r="E111" s="1" t="s">
        <v>2245</v>
      </c>
      <c r="F111" s="8" t="s">
        <v>1301</v>
      </c>
      <c r="G111" s="8" t="s">
        <v>1301</v>
      </c>
      <c r="H111" s="4"/>
      <c r="I111" s="8">
        <v>2015</v>
      </c>
      <c r="J111" s="6" t="s">
        <v>1301</v>
      </c>
      <c r="K111" s="6" t="s">
        <v>1337</v>
      </c>
      <c r="O111" s="6" t="s">
        <v>881</v>
      </c>
      <c r="P111" s="6" t="s">
        <v>797</v>
      </c>
      <c r="Q111" s="6">
        <v>1</v>
      </c>
      <c r="R111" s="5" t="s">
        <v>1801</v>
      </c>
      <c r="S111" s="5">
        <v>129</v>
      </c>
      <c r="T111" s="8"/>
      <c r="U111" s="5" t="s">
        <v>799</v>
      </c>
      <c r="V111" s="5">
        <v>24</v>
      </c>
      <c r="W111" s="40" t="s">
        <v>2342</v>
      </c>
      <c r="X111" s="35" t="s">
        <v>1800</v>
      </c>
      <c r="Y111" s="11">
        <v>0</v>
      </c>
      <c r="Z111" s="11">
        <v>0</v>
      </c>
      <c r="AC111" s="46">
        <v>1</v>
      </c>
      <c r="AD111" s="46" t="s">
        <v>2344</v>
      </c>
      <c r="AE111" s="6" t="s">
        <v>3274</v>
      </c>
      <c r="AF111" s="6" t="s">
        <v>2833</v>
      </c>
      <c r="AG111" s="6" t="s">
        <v>1307</v>
      </c>
      <c r="AL111" s="6">
        <v>1</v>
      </c>
      <c r="AM111" s="6">
        <v>1</v>
      </c>
      <c r="AU111" s="16">
        <f>SUM(AH111:AT111)</f>
        <v>2</v>
      </c>
      <c r="AV111" s="16">
        <v>1</v>
      </c>
      <c r="AW111" s="6" t="s">
        <v>1823</v>
      </c>
      <c r="AX111" s="16"/>
      <c r="AY111" s="16"/>
      <c r="AZ111" s="16"/>
      <c r="BA111" s="16"/>
      <c r="BB111" s="16"/>
      <c r="BC111" s="16"/>
      <c r="BD111" s="16"/>
      <c r="BE111" s="16"/>
      <c r="BF111" s="16"/>
      <c r="BG111" s="16"/>
      <c r="BH111" s="16"/>
      <c r="BI111" s="16"/>
      <c r="BJ111" s="16"/>
      <c r="BK111" s="16"/>
      <c r="BL111" s="16"/>
      <c r="BM111" s="16"/>
      <c r="BN111" s="16"/>
      <c r="BO111" s="16"/>
      <c r="BP111" s="16"/>
      <c r="BQ111" s="16"/>
      <c r="BR111" s="6">
        <v>1</v>
      </c>
      <c r="BS111" s="6">
        <v>1</v>
      </c>
      <c r="BZ111" s="6">
        <v>1</v>
      </c>
      <c r="CK111" s="6">
        <f>SUM(BS111:CJ111)</f>
        <v>2</v>
      </c>
      <c r="CL111" s="6" t="s">
        <v>1837</v>
      </c>
      <c r="CM111" s="6">
        <v>1</v>
      </c>
      <c r="CN111" s="37" t="s">
        <v>2285</v>
      </c>
      <c r="CO111" s="6">
        <v>1</v>
      </c>
      <c r="CP111" s="6">
        <v>1</v>
      </c>
      <c r="CQ111" s="6" t="s">
        <v>2818</v>
      </c>
      <c r="CR111" s="6" t="s">
        <v>2685</v>
      </c>
      <c r="CS111" s="6">
        <v>1</v>
      </c>
      <c r="CV111" s="6">
        <v>1</v>
      </c>
      <c r="CW111" s="6">
        <v>1</v>
      </c>
      <c r="DA111" s="5"/>
      <c r="EA111" s="6" t="s">
        <v>1306</v>
      </c>
      <c r="EE111" s="6">
        <v>1</v>
      </c>
      <c r="EU111" s="6">
        <v>1</v>
      </c>
      <c r="EV111" s="6" t="s">
        <v>3452</v>
      </c>
      <c r="EW111" s="6"/>
      <c r="EX111" s="6"/>
      <c r="EY111" s="6"/>
      <c r="EZ111" s="6"/>
      <c r="FA111" s="6"/>
      <c r="FB111" s="6"/>
      <c r="FE111" s="6">
        <v>1</v>
      </c>
      <c r="FI111" s="6" t="s">
        <v>1816</v>
      </c>
      <c r="FJ111" s="6" t="s">
        <v>2090</v>
      </c>
      <c r="FK111" s="31">
        <v>1</v>
      </c>
      <c r="FL111" s="31"/>
      <c r="FM111" s="31">
        <v>1</v>
      </c>
      <c r="FN111" s="31">
        <v>1</v>
      </c>
      <c r="FO111" s="31"/>
      <c r="FP111" s="31"/>
      <c r="FQ111" s="31"/>
      <c r="FR111" s="31"/>
      <c r="FS111" s="31"/>
      <c r="FT111" s="31"/>
      <c r="FU111" s="31"/>
      <c r="FV111" s="31"/>
      <c r="FW111" s="31"/>
      <c r="FX111" s="30"/>
      <c r="FY111" s="31"/>
      <c r="FZ111" s="31"/>
      <c r="GA111" s="31"/>
      <c r="GB111" s="31"/>
      <c r="GC111" s="30"/>
      <c r="GD111" s="30">
        <v>1</v>
      </c>
      <c r="GE111" s="30"/>
      <c r="GF111" s="31">
        <v>1</v>
      </c>
      <c r="GG111" s="31"/>
      <c r="GH111" s="31"/>
      <c r="GI111" s="31"/>
      <c r="GJ111" s="31"/>
      <c r="GK111" s="31"/>
      <c r="GL111" s="31"/>
      <c r="GM111" s="31"/>
      <c r="GN111" s="31"/>
      <c r="GO111" s="31"/>
      <c r="GP111" s="31">
        <v>1</v>
      </c>
      <c r="GQ111" s="30"/>
      <c r="GR111" s="30"/>
      <c r="GS111" s="30"/>
      <c r="GT111" s="30"/>
      <c r="GU111" s="30"/>
      <c r="GV111" s="30"/>
      <c r="GW111" s="30"/>
      <c r="GX111" s="30"/>
      <c r="GY111" s="30">
        <v>1</v>
      </c>
      <c r="GZ111" s="30"/>
      <c r="HA111" s="30"/>
      <c r="HB111" s="30"/>
      <c r="HC111" s="30"/>
      <c r="HD111" s="6">
        <f>SUM(GU111:HC111)</f>
        <v>1</v>
      </c>
      <c r="HE111" s="30"/>
      <c r="HF111" s="30"/>
      <c r="HG111" s="30"/>
      <c r="HH111" s="30"/>
      <c r="HI111" s="30"/>
      <c r="HJ111" s="30"/>
      <c r="HK111" s="30"/>
      <c r="HL111" s="30"/>
      <c r="HM111" s="30"/>
      <c r="HN111" s="30"/>
      <c r="HO111" s="30"/>
      <c r="HP111" s="30"/>
      <c r="HQ111" s="30"/>
      <c r="HR111" s="30"/>
      <c r="HS111" s="31"/>
      <c r="HT111" s="31"/>
      <c r="HU111" s="31"/>
      <c r="HV111" s="31"/>
      <c r="HW111" s="31"/>
      <c r="HX111" s="31"/>
      <c r="HY111" s="31"/>
      <c r="HZ111" s="31"/>
      <c r="IA111" s="31"/>
      <c r="IB111" s="31"/>
      <c r="IC111" s="31"/>
      <c r="ID111" s="31"/>
      <c r="IE111" s="31"/>
      <c r="IF111" s="31"/>
      <c r="IG111" s="31">
        <v>1</v>
      </c>
      <c r="IH111" s="31"/>
      <c r="II111" s="31"/>
      <c r="IJ111" s="31"/>
      <c r="IK111" s="31"/>
      <c r="IL111" s="31"/>
      <c r="IM111" s="31"/>
      <c r="IN111" s="31"/>
      <c r="IO111" s="31"/>
      <c r="IP111" s="31"/>
      <c r="IQ111" s="31"/>
      <c r="IR111" s="31"/>
      <c r="IS111" s="31"/>
      <c r="IT111" s="31"/>
      <c r="IU111" s="31"/>
      <c r="IV111" s="31"/>
      <c r="IW111" s="31"/>
      <c r="IX111" s="31"/>
      <c r="IY111" s="31"/>
      <c r="IZ111" s="31"/>
      <c r="JA111" s="31"/>
      <c r="JB111" s="31"/>
      <c r="JC111" s="31"/>
      <c r="JD111" s="31"/>
      <c r="JE111" s="30"/>
      <c r="JF111" s="30"/>
      <c r="JG111" s="30"/>
      <c r="JH111" s="31"/>
      <c r="JI111" s="30"/>
      <c r="JJ111" s="31"/>
      <c r="JK111" s="31"/>
      <c r="JL111" s="30">
        <v>1</v>
      </c>
      <c r="JM111" s="30"/>
      <c r="JN111" s="31"/>
      <c r="JO111" s="31"/>
      <c r="JP111" s="31"/>
      <c r="JQ111" s="31"/>
      <c r="JR111" s="30"/>
      <c r="JS111" s="30">
        <v>1</v>
      </c>
      <c r="JT111" s="31"/>
      <c r="JU111" s="30"/>
      <c r="JV111" s="31"/>
      <c r="JW111" s="31">
        <v>1</v>
      </c>
      <c r="JX111" s="31">
        <v>1</v>
      </c>
      <c r="JY111" s="30"/>
      <c r="JZ111" s="30">
        <v>1</v>
      </c>
      <c r="KA111" s="30"/>
      <c r="KB111" s="30"/>
      <c r="KC111" s="31"/>
      <c r="KD111" s="31"/>
      <c r="KE111" s="31"/>
      <c r="KF111" s="31"/>
      <c r="KG111" s="31"/>
      <c r="KH111" s="31"/>
      <c r="KI111" s="31"/>
      <c r="KJ111" s="31"/>
      <c r="KK111" s="31"/>
      <c r="KL111" s="31"/>
      <c r="KM111" s="31"/>
      <c r="KN111" s="31"/>
      <c r="KO111" s="31"/>
      <c r="KP111" s="31"/>
      <c r="KQ111" s="31"/>
      <c r="KR111" s="31"/>
      <c r="KS111" s="31"/>
      <c r="KT111" s="31"/>
      <c r="KU111" s="31"/>
      <c r="KV111" s="16">
        <f>SUM(FK111:KU111)</f>
        <v>14</v>
      </c>
      <c r="KW111" s="17"/>
      <c r="KX111" s="17"/>
      <c r="KY111" s="17"/>
      <c r="KZ111" s="17"/>
      <c r="LA111" s="17"/>
      <c r="LB111" s="17"/>
      <c r="LC111" s="17"/>
      <c r="LD111" s="17"/>
      <c r="LE111" s="17"/>
      <c r="LF111" s="5">
        <f>SUM(KW111:LE111)</f>
        <v>0</v>
      </c>
      <c r="LG111" s="6">
        <v>160</v>
      </c>
      <c r="LI111" s="23" t="s">
        <v>999</v>
      </c>
      <c r="LJ111" s="48">
        <v>22.857142857142858</v>
      </c>
      <c r="LK111" s="16">
        <v>65</v>
      </c>
      <c r="LL111" s="6">
        <v>137</v>
      </c>
      <c r="LM111" s="6">
        <v>176</v>
      </c>
      <c r="LP111" s="16"/>
      <c r="LQ111" s="16"/>
      <c r="MA111" s="16"/>
      <c r="MB111" s="16"/>
      <c r="MC111" s="16"/>
      <c r="MK111" s="16"/>
    </row>
    <row r="112" spans="1:355" ht="15" customHeight="1">
      <c r="A112" s="5">
        <v>2012</v>
      </c>
      <c r="B112" s="6" t="s">
        <v>535</v>
      </c>
      <c r="C112" s="6" t="s">
        <v>2542</v>
      </c>
      <c r="D112" s="6" t="s">
        <v>536</v>
      </c>
      <c r="E112" s="1" t="s">
        <v>537</v>
      </c>
      <c r="F112" s="1" t="s">
        <v>73</v>
      </c>
      <c r="G112" s="3" t="s">
        <v>74</v>
      </c>
      <c r="H112" s="4" t="s">
        <v>538</v>
      </c>
      <c r="I112" s="8" t="s">
        <v>540</v>
      </c>
      <c r="J112" s="6" t="s">
        <v>1124</v>
      </c>
      <c r="K112" s="6" t="s">
        <v>0</v>
      </c>
      <c r="L112" s="6" t="s">
        <v>539</v>
      </c>
      <c r="M112" s="6" t="s">
        <v>541</v>
      </c>
      <c r="N112" s="6">
        <v>22654388</v>
      </c>
      <c r="O112" s="6" t="s">
        <v>881</v>
      </c>
      <c r="P112" s="6" t="s">
        <v>797</v>
      </c>
      <c r="Q112" s="6">
        <v>1</v>
      </c>
      <c r="R112" s="5" t="s">
        <v>1126</v>
      </c>
      <c r="S112" s="5">
        <v>146</v>
      </c>
      <c r="T112" s="5"/>
      <c r="U112" s="5" t="s">
        <v>1014</v>
      </c>
      <c r="V112" s="5">
        <v>1</v>
      </c>
      <c r="W112" s="35" t="s">
        <v>2811</v>
      </c>
      <c r="X112" s="16" t="s">
        <v>2812</v>
      </c>
      <c r="Y112" s="5" t="s">
        <v>1893</v>
      </c>
      <c r="Z112" s="5" t="s">
        <v>1893</v>
      </c>
      <c r="AC112" s="47">
        <v>1</v>
      </c>
      <c r="AD112" s="46" t="s">
        <v>2344</v>
      </c>
      <c r="AE112" s="6" t="s">
        <v>2813</v>
      </c>
      <c r="AF112" s="6" t="s">
        <v>2833</v>
      </c>
      <c r="AG112" s="6" t="s">
        <v>1125</v>
      </c>
      <c r="AH112" s="6">
        <v>1</v>
      </c>
      <c r="AI112" s="6">
        <v>1</v>
      </c>
      <c r="AJ112" s="16">
        <v>1</v>
      </c>
      <c r="AL112" s="6">
        <v>1</v>
      </c>
      <c r="AM112" s="6">
        <v>1</v>
      </c>
      <c r="AP112" s="6">
        <v>1</v>
      </c>
      <c r="AQ112" s="6">
        <v>1</v>
      </c>
      <c r="AU112" s="16">
        <f>SUM(AH112:AT112)</f>
        <v>7</v>
      </c>
      <c r="AV112" s="16">
        <v>1</v>
      </c>
      <c r="AW112" s="6" t="s">
        <v>1823</v>
      </c>
      <c r="AX112" s="16"/>
      <c r="AY112" s="16"/>
      <c r="AZ112" s="16"/>
      <c r="BA112" s="16"/>
      <c r="BB112" s="16"/>
      <c r="BC112" s="16"/>
      <c r="BD112" s="16"/>
      <c r="BE112" s="16"/>
      <c r="BF112" s="16"/>
      <c r="BG112" s="16"/>
      <c r="BH112" s="16"/>
      <c r="BI112" s="16"/>
      <c r="BJ112" s="16"/>
      <c r="BK112" s="16"/>
      <c r="BL112" s="16"/>
      <c r="BM112" s="16"/>
      <c r="BN112" s="16"/>
      <c r="BO112" s="16"/>
      <c r="BP112" s="16"/>
      <c r="BQ112" s="16"/>
      <c r="BR112" s="6">
        <v>1</v>
      </c>
      <c r="CB112" s="6">
        <v>1</v>
      </c>
      <c r="CK112" s="6">
        <f>SUM(BS112:CJ112)</f>
        <v>1</v>
      </c>
      <c r="CL112" s="6" t="s">
        <v>1837</v>
      </c>
      <c r="CM112" s="6">
        <v>1</v>
      </c>
      <c r="CN112" s="6" t="s">
        <v>2283</v>
      </c>
      <c r="CO112" s="6">
        <v>1</v>
      </c>
      <c r="CP112" s="6">
        <v>1</v>
      </c>
      <c r="CQ112" s="6" t="s">
        <v>2818</v>
      </c>
      <c r="CR112" s="6" t="s">
        <v>2685</v>
      </c>
      <c r="CS112" s="6">
        <v>1</v>
      </c>
      <c r="CV112" s="6">
        <v>1</v>
      </c>
      <c r="CW112" s="6">
        <v>1</v>
      </c>
      <c r="CZ112" s="16"/>
      <c r="DA112" s="17"/>
      <c r="EA112" s="18" t="s">
        <v>2814</v>
      </c>
      <c r="EF112" s="6">
        <v>1</v>
      </c>
      <c r="EU112" s="6">
        <v>1</v>
      </c>
      <c r="EV112" s="16" t="s">
        <v>3467</v>
      </c>
      <c r="EW112" s="6"/>
      <c r="EX112" s="6"/>
      <c r="EY112" s="6">
        <v>1</v>
      </c>
      <c r="EZ112" s="6"/>
      <c r="FA112" s="6"/>
      <c r="FB112" s="6"/>
      <c r="FI112" s="16"/>
      <c r="FJ112" s="6" t="s">
        <v>2815</v>
      </c>
      <c r="FK112" s="30">
        <v>1</v>
      </c>
      <c r="FL112" s="30">
        <v>1</v>
      </c>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v>1</v>
      </c>
      <c r="GN112" s="30"/>
      <c r="GO112" s="30"/>
      <c r="GP112" s="30"/>
      <c r="GQ112" s="30"/>
      <c r="GR112" s="30"/>
      <c r="GS112" s="30"/>
      <c r="GT112" s="30"/>
      <c r="GU112" s="30"/>
      <c r="GV112" s="30"/>
      <c r="GW112" s="30"/>
      <c r="GX112" s="30"/>
      <c r="GY112" s="30"/>
      <c r="GZ112" s="30"/>
      <c r="HA112" s="30"/>
      <c r="HB112" s="30"/>
      <c r="HC112" s="30"/>
      <c r="HD112" s="6">
        <f>SUM(GU112:HC112)</f>
        <v>0</v>
      </c>
      <c r="HE112" s="30"/>
      <c r="HF112" s="30"/>
      <c r="HG112" s="30"/>
      <c r="HH112" s="30"/>
      <c r="HI112" s="30"/>
      <c r="HJ112" s="30"/>
      <c r="HK112" s="30"/>
      <c r="HL112" s="30"/>
      <c r="HM112" s="30"/>
      <c r="HN112" s="30"/>
      <c r="HO112" s="30"/>
      <c r="HP112" s="30"/>
      <c r="HQ112" s="30"/>
      <c r="HR112" s="30"/>
      <c r="HS112" s="31"/>
      <c r="HT112" s="30"/>
      <c r="HU112" s="30">
        <v>1</v>
      </c>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c r="IW112" s="30"/>
      <c r="IX112" s="30"/>
      <c r="IY112" s="30"/>
      <c r="IZ112" s="30"/>
      <c r="JA112" s="30"/>
      <c r="JB112" s="30"/>
      <c r="JC112" s="30"/>
      <c r="JD112" s="30"/>
      <c r="JE112" s="30"/>
      <c r="JF112" s="30"/>
      <c r="JG112" s="30"/>
      <c r="JH112" s="30">
        <v>1</v>
      </c>
      <c r="JI112" s="30"/>
      <c r="JJ112" s="30"/>
      <c r="JK112" s="30"/>
      <c r="JL112" s="30"/>
      <c r="JM112" s="30"/>
      <c r="JN112" s="30"/>
      <c r="JO112" s="30"/>
      <c r="JP112" s="30"/>
      <c r="JQ112" s="30"/>
      <c r="JR112" s="31"/>
      <c r="JS112" s="30"/>
      <c r="JT112" s="31"/>
      <c r="JU112" s="30"/>
      <c r="JV112" s="30"/>
      <c r="JW112" s="30"/>
      <c r="JX112" s="30"/>
      <c r="JY112" s="30"/>
      <c r="JZ112" s="30"/>
      <c r="KA112" s="30"/>
      <c r="KB112" s="30"/>
      <c r="KC112" s="30"/>
      <c r="KD112" s="31"/>
      <c r="KE112" s="31"/>
      <c r="KF112" s="31"/>
      <c r="KG112" s="31"/>
      <c r="KH112" s="31"/>
      <c r="KI112" s="31"/>
      <c r="KJ112" s="31"/>
      <c r="KK112" s="31"/>
      <c r="KL112" s="31"/>
      <c r="KM112" s="31"/>
      <c r="KN112" s="31"/>
      <c r="KO112" s="31"/>
      <c r="KP112" s="31"/>
      <c r="KQ112" s="31"/>
      <c r="KR112" s="31"/>
      <c r="KS112" s="31"/>
      <c r="KT112" s="31"/>
      <c r="KU112" s="31"/>
      <c r="KV112" s="16">
        <f>SUM(FK112:KU112)</f>
        <v>5</v>
      </c>
      <c r="KW112" s="5"/>
      <c r="KX112" s="5">
        <v>1</v>
      </c>
      <c r="KY112" s="5">
        <v>1</v>
      </c>
      <c r="KZ112" s="5"/>
      <c r="LA112" s="5"/>
      <c r="LB112" s="5">
        <v>1</v>
      </c>
      <c r="LC112" s="5"/>
      <c r="LD112" s="5"/>
      <c r="LE112" s="5"/>
      <c r="LF112" s="5">
        <f>SUM(KW112:LE112)</f>
        <v>3</v>
      </c>
      <c r="LG112" s="6">
        <v>2</v>
      </c>
      <c r="LI112" s="21">
        <v>13</v>
      </c>
      <c r="LJ112" s="48">
        <v>0.2857142857142857</v>
      </c>
      <c r="LK112" s="16">
        <v>105</v>
      </c>
      <c r="LL112" s="6">
        <v>84</v>
      </c>
      <c r="LM112" s="6">
        <v>111</v>
      </c>
      <c r="LN112" s="16"/>
      <c r="LO112" s="16"/>
      <c r="LP112" s="16"/>
      <c r="LQ112" s="16"/>
    </row>
    <row r="113" spans="1:355" ht="15" customHeight="1">
      <c r="A113" s="5">
        <v>2012</v>
      </c>
      <c r="B113" s="6" t="s">
        <v>502</v>
      </c>
      <c r="C113" s="6" t="s">
        <v>2607</v>
      </c>
      <c r="D113" s="6" t="s">
        <v>503</v>
      </c>
      <c r="E113" s="1" t="s">
        <v>94</v>
      </c>
      <c r="F113" s="1" t="s">
        <v>504</v>
      </c>
      <c r="G113" s="3" t="s">
        <v>40</v>
      </c>
      <c r="H113" s="4" t="s">
        <v>505</v>
      </c>
      <c r="I113" s="7">
        <v>41244</v>
      </c>
      <c r="J113" s="6" t="s">
        <v>1107</v>
      </c>
      <c r="K113" s="6" t="s">
        <v>0</v>
      </c>
      <c r="L113" s="6" t="s">
        <v>506</v>
      </c>
      <c r="M113" s="6" t="s">
        <v>507</v>
      </c>
      <c r="O113" s="6" t="s">
        <v>1998</v>
      </c>
      <c r="P113" s="6" t="s">
        <v>797</v>
      </c>
      <c r="Q113" s="6">
        <v>1</v>
      </c>
      <c r="R113" s="5" t="s">
        <v>1105</v>
      </c>
      <c r="S113" s="5">
        <v>102</v>
      </c>
      <c r="T113" s="5"/>
      <c r="U113" s="5" t="s">
        <v>866</v>
      </c>
      <c r="V113" s="5">
        <v>5</v>
      </c>
      <c r="W113" s="35" t="s">
        <v>2775</v>
      </c>
      <c r="X113" s="35" t="s">
        <v>1106</v>
      </c>
      <c r="Y113" s="5">
        <v>0</v>
      </c>
      <c r="Z113" s="5">
        <v>0</v>
      </c>
      <c r="AC113" s="47" t="s">
        <v>999</v>
      </c>
      <c r="AD113" s="47" t="s">
        <v>999</v>
      </c>
      <c r="AE113" s="6" t="s">
        <v>3319</v>
      </c>
      <c r="AF113" s="6" t="s">
        <v>2833</v>
      </c>
      <c r="AG113" s="6" t="s">
        <v>806</v>
      </c>
      <c r="AJ113" s="16">
        <v>1</v>
      </c>
      <c r="AL113" s="6">
        <v>1</v>
      </c>
      <c r="AU113" s="16">
        <f>SUM(AH113:AT113)</f>
        <v>2</v>
      </c>
      <c r="AV113" s="16">
        <v>1</v>
      </c>
      <c r="AW113" s="6" t="s">
        <v>1823</v>
      </c>
      <c r="AX113" s="16"/>
      <c r="AY113" s="16"/>
      <c r="AZ113" s="16"/>
      <c r="BA113" s="16"/>
      <c r="BB113" s="16"/>
      <c r="BC113" s="16"/>
      <c r="BD113" s="16"/>
      <c r="BE113" s="16"/>
      <c r="BF113" s="16"/>
      <c r="BG113" s="16"/>
      <c r="BH113" s="16"/>
      <c r="BI113" s="16"/>
      <c r="BJ113" s="16"/>
      <c r="BK113" s="16"/>
      <c r="BL113" s="16"/>
      <c r="BM113" s="16"/>
      <c r="BN113" s="16"/>
      <c r="BO113" s="16"/>
      <c r="BP113" s="16"/>
      <c r="BQ113" s="16"/>
      <c r="BR113" s="6">
        <v>1</v>
      </c>
      <c r="BS113" s="6">
        <v>1</v>
      </c>
      <c r="CK113" s="6">
        <f>SUM(BS113:CJ113)</f>
        <v>1</v>
      </c>
      <c r="CL113" s="6" t="s">
        <v>1882</v>
      </c>
      <c r="CP113" s="16"/>
      <c r="CQ113" s="16" t="s">
        <v>2816</v>
      </c>
      <c r="CR113" s="6" t="s">
        <v>2718</v>
      </c>
      <c r="CS113" s="6">
        <v>1</v>
      </c>
      <c r="CV113" s="6">
        <v>1</v>
      </c>
      <c r="CW113" s="6">
        <v>1</v>
      </c>
      <c r="DA113" s="5"/>
      <c r="EA113" s="6" t="s">
        <v>3245</v>
      </c>
      <c r="EG113" s="6">
        <v>1</v>
      </c>
      <c r="EU113" s="6">
        <v>1</v>
      </c>
      <c r="EV113" s="6" t="s">
        <v>3441</v>
      </c>
      <c r="EW113" s="6"/>
      <c r="EX113" s="6"/>
      <c r="EY113" s="6"/>
      <c r="EZ113" s="6"/>
      <c r="FA113" s="6"/>
      <c r="FB113" s="6"/>
      <c r="FE113" s="6">
        <v>1</v>
      </c>
      <c r="FJ113" s="6"/>
      <c r="GC113" s="16"/>
      <c r="GD113" s="16"/>
      <c r="GE113" s="16"/>
      <c r="HE113" s="16"/>
      <c r="HO113" s="16"/>
      <c r="HP113" s="16"/>
      <c r="HQ113" s="16"/>
      <c r="HR113" s="16"/>
      <c r="JE113" s="16"/>
      <c r="JF113" s="16"/>
      <c r="JG113" s="16"/>
      <c r="JL113" s="16"/>
      <c r="JM113" s="16"/>
      <c r="KV113" s="16"/>
      <c r="KW113" s="5">
        <v>1</v>
      </c>
      <c r="KX113" s="5"/>
      <c r="KY113" s="5">
        <v>1</v>
      </c>
      <c r="KZ113" s="5"/>
      <c r="LA113" s="5"/>
      <c r="LB113" s="5"/>
      <c r="LC113" s="5"/>
      <c r="LD113" s="5"/>
      <c r="LE113" s="5"/>
      <c r="LF113" s="5">
        <f>SUM(KW113:LE113)</f>
        <v>2</v>
      </c>
      <c r="LG113" s="6">
        <v>51</v>
      </c>
      <c r="LI113" s="21">
        <v>109</v>
      </c>
      <c r="LJ113" s="48">
        <v>7.2857142857142856</v>
      </c>
      <c r="LK113" s="16">
        <v>106</v>
      </c>
      <c r="LL113" s="6">
        <v>79</v>
      </c>
      <c r="LM113" s="6">
        <v>102</v>
      </c>
      <c r="LN113" s="16"/>
      <c r="LO113" s="16"/>
    </row>
    <row r="114" spans="1:355" s="16" customFormat="1" ht="15" customHeight="1">
      <c r="A114" s="5">
        <v>2011</v>
      </c>
      <c r="B114" s="6" t="s">
        <v>566</v>
      </c>
      <c r="C114" s="6" t="s">
        <v>2664</v>
      </c>
      <c r="D114" s="6" t="s">
        <v>567</v>
      </c>
      <c r="E114" s="1" t="s">
        <v>544</v>
      </c>
      <c r="F114" s="1" t="s">
        <v>545</v>
      </c>
      <c r="G114" s="3" t="s">
        <v>78</v>
      </c>
      <c r="H114" s="4" t="s">
        <v>568</v>
      </c>
      <c r="I114" s="7">
        <v>40787</v>
      </c>
      <c r="J114" s="6" t="s">
        <v>1150</v>
      </c>
      <c r="K114" s="6" t="s">
        <v>0</v>
      </c>
      <c r="L114" s="6" t="s">
        <v>569</v>
      </c>
      <c r="M114" s="6" t="s">
        <v>570</v>
      </c>
      <c r="N114" s="6"/>
      <c r="O114" s="6" t="s">
        <v>881</v>
      </c>
      <c r="P114" s="6" t="s">
        <v>797</v>
      </c>
      <c r="Q114" s="6">
        <v>1</v>
      </c>
      <c r="R114" s="5" t="s">
        <v>1151</v>
      </c>
      <c r="S114" s="5">
        <v>90</v>
      </c>
      <c r="T114" s="5"/>
      <c r="U114" s="5" t="s">
        <v>799</v>
      </c>
      <c r="V114" s="5" t="s">
        <v>1152</v>
      </c>
      <c r="W114" s="35" t="s">
        <v>1924</v>
      </c>
      <c r="X114" s="35" t="s">
        <v>2313</v>
      </c>
      <c r="Y114" s="5">
        <v>0</v>
      </c>
      <c r="Z114" s="5">
        <v>0</v>
      </c>
      <c r="AA114" s="6"/>
      <c r="AB114" s="6"/>
      <c r="AC114" s="47" t="s">
        <v>999</v>
      </c>
      <c r="AD114" s="47" t="s">
        <v>999</v>
      </c>
      <c r="AE114" s="6" t="s">
        <v>3320</v>
      </c>
      <c r="AF114" s="6" t="s">
        <v>2833</v>
      </c>
      <c r="AG114" s="6" t="s">
        <v>2035</v>
      </c>
      <c r="AH114" s="6"/>
      <c r="AI114" s="6"/>
      <c r="AJ114" s="16">
        <v>1</v>
      </c>
      <c r="AK114" s="6"/>
      <c r="AL114" s="6"/>
      <c r="AM114" s="6">
        <v>1</v>
      </c>
      <c r="AN114" s="6"/>
      <c r="AO114" s="6"/>
      <c r="AP114" s="6"/>
      <c r="AQ114" s="6"/>
      <c r="AR114" s="6"/>
      <c r="AS114" s="6"/>
      <c r="AT114" s="6"/>
      <c r="AU114" s="16">
        <f>SUM(AH114:AT114)</f>
        <v>2</v>
      </c>
      <c r="AV114" s="16">
        <v>1</v>
      </c>
      <c r="AW114" s="6" t="s">
        <v>1823</v>
      </c>
      <c r="BR114" s="6">
        <v>1</v>
      </c>
      <c r="BS114" s="6">
        <v>1</v>
      </c>
      <c r="BT114" s="6"/>
      <c r="BU114" s="6"/>
      <c r="BV114" s="6"/>
      <c r="BW114" s="6"/>
      <c r="BX114" s="6"/>
      <c r="BY114" s="6"/>
      <c r="BZ114" s="6"/>
      <c r="CA114" s="6"/>
      <c r="CB114" s="6"/>
      <c r="CC114" s="6"/>
      <c r="CD114" s="6"/>
      <c r="CE114" s="6"/>
      <c r="CF114" s="6"/>
      <c r="CG114" s="6"/>
      <c r="CH114" s="6"/>
      <c r="CI114" s="6">
        <v>1</v>
      </c>
      <c r="CJ114" s="6"/>
      <c r="CK114" s="6">
        <f>SUM(BS114:CJ114)</f>
        <v>2</v>
      </c>
      <c r="CL114" s="6" t="s">
        <v>3219</v>
      </c>
      <c r="CM114" s="6"/>
      <c r="CN114" s="6"/>
      <c r="CO114" s="6">
        <v>1</v>
      </c>
      <c r="CP114" s="6">
        <v>1</v>
      </c>
      <c r="CQ114" s="6" t="s">
        <v>2818</v>
      </c>
      <c r="CR114" s="6" t="s">
        <v>2685</v>
      </c>
      <c r="CS114" s="6">
        <v>1</v>
      </c>
      <c r="CT114" s="6"/>
      <c r="CU114" s="6"/>
      <c r="CV114" s="6">
        <v>1</v>
      </c>
      <c r="CW114" s="6">
        <v>1</v>
      </c>
      <c r="CX114" s="6"/>
      <c r="CY114" s="6"/>
      <c r="DA114" s="17"/>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t="s">
        <v>809</v>
      </c>
      <c r="EB114" s="16">
        <v>1</v>
      </c>
      <c r="EC114" s="6"/>
      <c r="ED114" s="6"/>
      <c r="EE114" s="6"/>
      <c r="EF114" s="6"/>
      <c r="EG114" s="6"/>
      <c r="EH114" s="6"/>
      <c r="EI114" s="6"/>
      <c r="EJ114" s="6"/>
      <c r="EK114" s="6"/>
      <c r="EL114" s="6"/>
      <c r="EM114" s="6"/>
      <c r="EN114" s="6"/>
      <c r="EO114" s="6"/>
      <c r="EP114" s="6"/>
      <c r="EQ114" s="6"/>
      <c r="ER114" s="6"/>
      <c r="ES114" s="6"/>
      <c r="ET114" s="6"/>
      <c r="EU114" s="6">
        <v>1</v>
      </c>
      <c r="EV114" s="6" t="s">
        <v>3425</v>
      </c>
      <c r="EW114" s="6"/>
      <c r="EX114" s="6"/>
      <c r="EY114" s="6"/>
      <c r="EZ114" s="6"/>
      <c r="FA114" s="6"/>
      <c r="FB114" s="6"/>
      <c r="FC114" s="6"/>
      <c r="FD114" s="6"/>
      <c r="FE114" s="6">
        <v>1</v>
      </c>
      <c r="FF114" s="6"/>
      <c r="FG114" s="6"/>
      <c r="FH114" s="6"/>
      <c r="FJ114" s="6" t="s">
        <v>2131</v>
      </c>
      <c r="FK114" s="6">
        <v>1</v>
      </c>
      <c r="FL114" s="6">
        <v>1</v>
      </c>
      <c r="FM114" s="6"/>
      <c r="FN114" s="6"/>
      <c r="FO114" s="6"/>
      <c r="FP114" s="6"/>
      <c r="FQ114" s="6"/>
      <c r="FR114" s="6"/>
      <c r="FS114" s="6"/>
      <c r="FT114" s="6"/>
      <c r="FU114" s="6"/>
      <c r="FV114" s="6"/>
      <c r="FW114" s="6"/>
      <c r="FX114" s="6"/>
      <c r="FY114" s="6"/>
      <c r="FZ114" s="30"/>
      <c r="GA114" s="6">
        <v>1</v>
      </c>
      <c r="GB114" s="6"/>
      <c r="GC114" s="16">
        <v>1</v>
      </c>
      <c r="GF114" s="6">
        <v>1</v>
      </c>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f>SUM(GU114:HC114)</f>
        <v>0</v>
      </c>
      <c r="HF114" s="6"/>
      <c r="HG114" s="6"/>
      <c r="HH114" s="6"/>
      <c r="HI114" s="6"/>
      <c r="HJ114" s="6"/>
      <c r="HK114" s="6"/>
      <c r="HL114" s="6"/>
      <c r="HM114" s="6"/>
      <c r="HN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H114" s="6"/>
      <c r="JI114" s="6"/>
      <c r="JJ114" s="6"/>
      <c r="JK114" s="6"/>
      <c r="JN114" s="6"/>
      <c r="JO114" s="6"/>
      <c r="JP114" s="6"/>
      <c r="JQ114" s="6"/>
      <c r="JR114" s="6"/>
      <c r="JS114" s="6"/>
      <c r="JT114" s="6"/>
      <c r="JU114" s="6"/>
      <c r="JV114" s="6"/>
      <c r="JW114" s="6"/>
      <c r="JX114" s="6"/>
      <c r="JY114" s="6"/>
      <c r="JZ114" s="6"/>
      <c r="KA114" s="6"/>
      <c r="KB114" s="6"/>
      <c r="KC114" s="6"/>
      <c r="KD114" s="6"/>
      <c r="KE114" s="6"/>
      <c r="KF114" s="6"/>
      <c r="KH114" s="6"/>
      <c r="KI114" s="6"/>
      <c r="KJ114" s="6"/>
      <c r="KK114" s="6"/>
      <c r="KL114" s="6"/>
      <c r="KM114" s="6"/>
      <c r="KN114" s="6"/>
      <c r="KO114" s="6"/>
      <c r="KP114" s="6"/>
      <c r="KQ114" s="6"/>
      <c r="KR114" s="6"/>
      <c r="KS114" s="6"/>
      <c r="KT114" s="6"/>
      <c r="KU114" s="6"/>
      <c r="KV114" s="16">
        <f>SUM(FK114:KU114)</f>
        <v>5</v>
      </c>
      <c r="KW114" s="5">
        <v>1</v>
      </c>
      <c r="KX114" s="5"/>
      <c r="KY114" s="5"/>
      <c r="KZ114" s="5"/>
      <c r="LA114" s="5"/>
      <c r="LB114" s="5"/>
      <c r="LC114" s="5"/>
      <c r="LD114" s="5"/>
      <c r="LE114" s="5"/>
      <c r="LF114" s="5">
        <f>SUM(KW114:LE114)</f>
        <v>1</v>
      </c>
      <c r="LG114" s="6">
        <v>15</v>
      </c>
      <c r="LH114" s="6"/>
      <c r="LI114" s="21">
        <v>81</v>
      </c>
      <c r="LJ114" s="48">
        <v>1.875</v>
      </c>
      <c r="LK114" s="16">
        <v>107</v>
      </c>
      <c r="LL114" s="6">
        <v>90</v>
      </c>
      <c r="LM114" s="6">
        <v>117</v>
      </c>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row>
    <row r="115" spans="1:355" ht="15" customHeight="1">
      <c r="A115" s="5">
        <v>2011</v>
      </c>
      <c r="B115" s="6" t="s">
        <v>542</v>
      </c>
      <c r="C115" s="6" t="s">
        <v>2528</v>
      </c>
      <c r="D115" s="6" t="s">
        <v>543</v>
      </c>
      <c r="E115" s="1" t="s">
        <v>544</v>
      </c>
      <c r="F115" s="1" t="s">
        <v>545</v>
      </c>
      <c r="G115" s="3" t="s">
        <v>47</v>
      </c>
      <c r="H115" s="4" t="s">
        <v>546</v>
      </c>
      <c r="I115" s="7">
        <v>40878</v>
      </c>
      <c r="J115" s="6" t="s">
        <v>1206</v>
      </c>
      <c r="K115" s="6" t="s">
        <v>0</v>
      </c>
      <c r="L115" s="6" t="s">
        <v>547</v>
      </c>
      <c r="M115" s="6" t="s">
        <v>548</v>
      </c>
      <c r="O115" s="6" t="s">
        <v>2003</v>
      </c>
      <c r="P115" s="6" t="s">
        <v>797</v>
      </c>
      <c r="Q115" s="6">
        <v>1</v>
      </c>
      <c r="R115" s="5" t="s">
        <v>1129</v>
      </c>
      <c r="S115" s="5">
        <v>113</v>
      </c>
      <c r="T115" s="5"/>
      <c r="U115" s="5" t="s">
        <v>799</v>
      </c>
      <c r="V115" s="5" t="s">
        <v>1131</v>
      </c>
      <c r="W115" s="35" t="s">
        <v>1130</v>
      </c>
      <c r="X115" s="35"/>
      <c r="Y115" s="5">
        <v>1</v>
      </c>
      <c r="Z115" s="5">
        <v>1</v>
      </c>
      <c r="AC115" s="47" t="s">
        <v>999</v>
      </c>
      <c r="AD115" s="47" t="s">
        <v>999</v>
      </c>
      <c r="AE115" s="6" t="s">
        <v>1127</v>
      </c>
      <c r="AF115" s="6" t="s">
        <v>2833</v>
      </c>
      <c r="AG115" s="6" t="s">
        <v>1128</v>
      </c>
      <c r="AU115" s="16">
        <f>SUM(AH115:AT115)</f>
        <v>0</v>
      </c>
      <c r="AV115" s="16"/>
      <c r="AX115" s="16"/>
      <c r="AY115" s="16"/>
      <c r="AZ115" s="16"/>
      <c r="BA115" s="16"/>
      <c r="BB115" s="16"/>
      <c r="BC115" s="16"/>
      <c r="BD115" s="16"/>
      <c r="BE115" s="16"/>
      <c r="BF115" s="16"/>
      <c r="BG115" s="16"/>
      <c r="BH115" s="16"/>
      <c r="BI115" s="16"/>
      <c r="BJ115" s="16"/>
      <c r="BK115" s="16"/>
      <c r="BL115" s="16"/>
      <c r="BM115" s="16"/>
      <c r="BN115" s="16"/>
      <c r="BO115" s="16"/>
      <c r="BP115" s="16"/>
      <c r="BQ115" s="16"/>
      <c r="CL115" s="6" t="s">
        <v>3211</v>
      </c>
      <c r="CO115" s="6">
        <v>1</v>
      </c>
      <c r="CP115" s="6">
        <v>1</v>
      </c>
      <c r="CQ115" s="6" t="s">
        <v>2818</v>
      </c>
      <c r="CR115" s="6" t="s">
        <v>2685</v>
      </c>
      <c r="CS115" s="6">
        <v>1</v>
      </c>
      <c r="CV115" s="6">
        <v>1</v>
      </c>
      <c r="CW115" s="6">
        <v>1</v>
      </c>
      <c r="DA115" s="5"/>
      <c r="EA115" s="6" t="s">
        <v>2228</v>
      </c>
      <c r="EC115" s="6">
        <v>1</v>
      </c>
      <c r="ED115" s="6">
        <v>7</v>
      </c>
      <c r="EH115" s="16"/>
      <c r="EI115" s="16"/>
      <c r="EJ115" s="16"/>
      <c r="EK115" s="16"/>
      <c r="EL115" s="16"/>
      <c r="EM115" s="16"/>
      <c r="EN115" s="16"/>
      <c r="EO115" s="16"/>
      <c r="EP115" s="16"/>
      <c r="EQ115" s="16"/>
      <c r="ES115" s="16"/>
      <c r="ET115" s="16"/>
      <c r="EU115" s="6">
        <v>1</v>
      </c>
      <c r="EV115" s="6" t="s">
        <v>3421</v>
      </c>
      <c r="EW115" s="6"/>
      <c r="EX115" s="6"/>
      <c r="EY115" s="6"/>
      <c r="EZ115" s="6"/>
      <c r="FA115" s="6"/>
      <c r="FB115" s="6"/>
      <c r="FE115" s="6">
        <v>1</v>
      </c>
      <c r="FH115" s="6" t="s">
        <v>1816</v>
      </c>
      <c r="FI115" s="6" t="s">
        <v>1816</v>
      </c>
      <c r="FJ115" s="6" t="s">
        <v>2132</v>
      </c>
      <c r="FK115" s="6">
        <v>1</v>
      </c>
      <c r="FM115" s="6">
        <v>1</v>
      </c>
      <c r="FZ115" s="6">
        <v>1</v>
      </c>
      <c r="GC115" s="29">
        <v>1</v>
      </c>
      <c r="GQ115" s="16"/>
      <c r="GR115" s="16"/>
      <c r="GS115" s="16"/>
      <c r="GT115" s="16"/>
      <c r="GU115" s="16"/>
      <c r="GV115" s="16"/>
      <c r="GW115" s="16"/>
      <c r="GX115" s="16"/>
      <c r="GY115" s="16"/>
      <c r="GZ115" s="16"/>
      <c r="HA115" s="16"/>
      <c r="HB115" s="16"/>
      <c r="HC115" s="16"/>
      <c r="HD115" s="6">
        <f>SUM(GU115:HC115)</f>
        <v>0</v>
      </c>
      <c r="JT115" s="16"/>
      <c r="KD115" s="16"/>
      <c r="KE115" s="16"/>
      <c r="KF115" s="16"/>
      <c r="KV115" s="16">
        <f>SUM(FK115:KU115)</f>
        <v>4</v>
      </c>
      <c r="KW115" s="5">
        <v>1</v>
      </c>
      <c r="KX115" s="5"/>
      <c r="KY115" s="5"/>
      <c r="KZ115" s="5"/>
      <c r="LA115" s="5"/>
      <c r="LB115" s="5"/>
      <c r="LC115" s="5"/>
      <c r="LD115" s="5"/>
      <c r="LE115" s="5"/>
      <c r="LF115" s="5">
        <f>SUM(KW115:LE115)</f>
        <v>1</v>
      </c>
      <c r="LG115" s="6">
        <v>108</v>
      </c>
      <c r="LI115" s="21">
        <v>81</v>
      </c>
      <c r="LJ115" s="48">
        <v>13.5</v>
      </c>
      <c r="LK115" s="16">
        <v>108</v>
      </c>
      <c r="LL115" s="6">
        <v>85</v>
      </c>
      <c r="LM115" s="6">
        <v>112</v>
      </c>
      <c r="LS115" s="16"/>
      <c r="LT115" s="16"/>
      <c r="LU115" s="16"/>
      <c r="LV115" s="16"/>
      <c r="LW115" s="16"/>
      <c r="ME115" s="16"/>
      <c r="MF115" s="16"/>
      <c r="MG115" s="16"/>
      <c r="MH115" s="16"/>
      <c r="MI115" s="16"/>
    </row>
    <row r="116" spans="1:355" ht="15" customHeight="1">
      <c r="A116" s="5">
        <v>2011</v>
      </c>
      <c r="B116" s="6" t="s">
        <v>603</v>
      </c>
      <c r="C116" s="6" t="s">
        <v>2517</v>
      </c>
      <c r="D116" s="6" t="s">
        <v>604</v>
      </c>
      <c r="E116" s="1" t="s">
        <v>605</v>
      </c>
      <c r="F116" s="1" t="s">
        <v>332</v>
      </c>
      <c r="G116" s="3" t="s">
        <v>74</v>
      </c>
      <c r="H116" s="4" t="s">
        <v>606</v>
      </c>
      <c r="I116" s="8">
        <v>2011</v>
      </c>
      <c r="J116" s="6" t="s">
        <v>1173</v>
      </c>
      <c r="K116" s="6" t="s">
        <v>0</v>
      </c>
      <c r="L116" s="6" t="s">
        <v>607</v>
      </c>
      <c r="M116" s="6" t="s">
        <v>608</v>
      </c>
      <c r="O116" s="14" t="s">
        <v>2002</v>
      </c>
      <c r="P116" s="6" t="s">
        <v>797</v>
      </c>
      <c r="Q116" s="6">
        <v>1</v>
      </c>
      <c r="R116" s="5" t="s">
        <v>1174</v>
      </c>
      <c r="S116" s="5">
        <v>102</v>
      </c>
      <c r="T116" s="5"/>
      <c r="U116" s="5" t="s">
        <v>799</v>
      </c>
      <c r="V116" s="5">
        <v>28.5</v>
      </c>
      <c r="W116" s="35" t="s">
        <v>1176</v>
      </c>
      <c r="X116" s="35"/>
      <c r="Y116" s="5">
        <v>1</v>
      </c>
      <c r="Z116" s="5">
        <v>1</v>
      </c>
      <c r="AC116" s="47" t="s">
        <v>999</v>
      </c>
      <c r="AD116" s="47" t="s">
        <v>999</v>
      </c>
      <c r="AE116" s="6" t="s">
        <v>1175</v>
      </c>
      <c r="AF116" s="6" t="s">
        <v>2833</v>
      </c>
      <c r="AG116" s="16" t="s">
        <v>2034</v>
      </c>
      <c r="AH116" s="16"/>
      <c r="AO116" s="6">
        <v>1</v>
      </c>
      <c r="AU116" s="16">
        <f>SUM(AH116:AT116)</f>
        <v>1</v>
      </c>
      <c r="AV116" s="16">
        <v>1</v>
      </c>
      <c r="AW116" s="6" t="s">
        <v>1931</v>
      </c>
      <c r="AX116" s="16"/>
      <c r="AY116" s="16"/>
      <c r="AZ116" s="16"/>
      <c r="BA116" s="16"/>
      <c r="BB116" s="16"/>
      <c r="BC116" s="16"/>
      <c r="BD116" s="16"/>
      <c r="BE116" s="16"/>
      <c r="BF116" s="16"/>
      <c r="BG116" s="16"/>
      <c r="BH116" s="16"/>
      <c r="BI116" s="16"/>
      <c r="BJ116" s="16"/>
      <c r="BK116" s="16"/>
      <c r="BL116" s="16"/>
      <c r="BM116" s="16"/>
      <c r="BN116" s="16"/>
      <c r="BO116" s="16"/>
      <c r="BP116" s="16"/>
      <c r="BQ116" s="16"/>
      <c r="BR116" s="6">
        <v>1</v>
      </c>
      <c r="CE116" s="6">
        <v>1</v>
      </c>
      <c r="CK116" s="6">
        <f>SUM(BS116:CJ116)</f>
        <v>1</v>
      </c>
      <c r="CL116" s="14" t="s">
        <v>3213</v>
      </c>
      <c r="CO116" s="16">
        <v>1</v>
      </c>
      <c r="CP116" s="16">
        <v>1</v>
      </c>
      <c r="CQ116" s="6" t="s">
        <v>2818</v>
      </c>
      <c r="CR116" s="6" t="s">
        <v>2685</v>
      </c>
      <c r="CS116" s="6">
        <v>1</v>
      </c>
      <c r="CV116" s="6">
        <v>1</v>
      </c>
      <c r="CW116" s="6">
        <v>1</v>
      </c>
      <c r="CZ116" s="16"/>
      <c r="DA116" s="17"/>
      <c r="EA116" s="6" t="s">
        <v>3251</v>
      </c>
      <c r="EF116" s="6">
        <v>1</v>
      </c>
      <c r="EN116" s="6">
        <v>1</v>
      </c>
      <c r="EU116" s="6">
        <v>2</v>
      </c>
      <c r="EV116" s="6" t="s">
        <v>3460</v>
      </c>
      <c r="EW116" s="6"/>
      <c r="EX116" s="6"/>
      <c r="EY116" s="6"/>
      <c r="EZ116" s="6"/>
      <c r="FA116" s="6"/>
      <c r="FB116" s="6"/>
      <c r="FE116" s="6">
        <v>1</v>
      </c>
      <c r="FI116" s="16"/>
      <c r="FJ116" s="6" t="s">
        <v>2133</v>
      </c>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v>1</v>
      </c>
      <c r="GG116" s="30"/>
      <c r="GH116" s="30">
        <v>1</v>
      </c>
      <c r="GI116" s="30"/>
      <c r="GJ116" s="30"/>
      <c r="GK116" s="30"/>
      <c r="GL116" s="30"/>
      <c r="GM116" s="30"/>
      <c r="GN116" s="30"/>
      <c r="GO116" s="30"/>
      <c r="GP116" s="30"/>
      <c r="GQ116" s="30"/>
      <c r="GR116" s="30">
        <v>1</v>
      </c>
      <c r="GS116" s="30"/>
      <c r="GT116" s="30"/>
      <c r="GU116" s="30"/>
      <c r="GV116" s="30"/>
      <c r="GW116" s="30"/>
      <c r="GX116" s="30"/>
      <c r="GY116" s="30"/>
      <c r="GZ116" s="30"/>
      <c r="HA116" s="30"/>
      <c r="HB116" s="30"/>
      <c r="HC116" s="30"/>
      <c r="HD116" s="6">
        <f>SUM(GU116:HC116)</f>
        <v>0</v>
      </c>
      <c r="HE116" s="30"/>
      <c r="HF116" s="30"/>
      <c r="HG116" s="30"/>
      <c r="HH116" s="30"/>
      <c r="HI116" s="30"/>
      <c r="HJ116" s="30"/>
      <c r="HK116" s="30"/>
      <c r="HL116" s="30"/>
      <c r="HM116" s="30"/>
      <c r="HN116" s="30"/>
      <c r="HO116" s="30"/>
      <c r="HP116" s="30"/>
      <c r="HQ116" s="30"/>
      <c r="HR116" s="30"/>
      <c r="HS116" s="30">
        <v>1</v>
      </c>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c r="IW116" s="30"/>
      <c r="IX116" s="30"/>
      <c r="IY116" s="30"/>
      <c r="IZ116" s="30"/>
      <c r="JA116" s="30"/>
      <c r="JB116" s="30"/>
      <c r="JC116" s="30"/>
      <c r="JD116" s="30"/>
      <c r="JE116" s="30"/>
      <c r="JF116" s="30"/>
      <c r="JG116" s="30"/>
      <c r="JH116" s="30"/>
      <c r="JI116" s="30"/>
      <c r="JJ116" s="30"/>
      <c r="JK116" s="30"/>
      <c r="JL116" s="30"/>
      <c r="JM116" s="30"/>
      <c r="JN116" s="30"/>
      <c r="JO116" s="30"/>
      <c r="JP116" s="30"/>
      <c r="JQ116" s="30"/>
      <c r="JR116" s="30"/>
      <c r="JS116" s="30"/>
      <c r="JT116" s="30"/>
      <c r="JU116" s="30"/>
      <c r="JV116" s="30"/>
      <c r="JW116" s="30"/>
      <c r="JX116" s="30"/>
      <c r="JY116" s="30"/>
      <c r="JZ116" s="30"/>
      <c r="KA116" s="30"/>
      <c r="KB116" s="30"/>
      <c r="KC116" s="30"/>
      <c r="KD116" s="30"/>
      <c r="KE116" s="30"/>
      <c r="KF116" s="30">
        <v>1</v>
      </c>
      <c r="KG116" s="30"/>
      <c r="KH116" s="30"/>
      <c r="KI116" s="30"/>
      <c r="KJ116" s="30"/>
      <c r="KK116" s="30"/>
      <c r="KL116" s="30"/>
      <c r="KM116" s="30"/>
      <c r="KN116" s="30"/>
      <c r="KO116" s="30"/>
      <c r="KP116" s="30"/>
      <c r="KQ116" s="30"/>
      <c r="KR116" s="30"/>
      <c r="KS116" s="30"/>
      <c r="KT116" s="30"/>
      <c r="KU116" s="30"/>
      <c r="KV116" s="16">
        <f>SUM(FK116:KU116)</f>
        <v>5</v>
      </c>
      <c r="KW116" s="5">
        <v>1</v>
      </c>
      <c r="KX116" s="5"/>
      <c r="KY116" s="5"/>
      <c r="KZ116" s="5"/>
      <c r="LA116" s="5"/>
      <c r="LB116" s="5"/>
      <c r="LC116" s="5"/>
      <c r="LD116" s="5"/>
      <c r="LE116" s="5"/>
      <c r="LF116" s="5">
        <f>SUM(KW116:LE116)</f>
        <v>1</v>
      </c>
      <c r="LG116" s="6">
        <v>9</v>
      </c>
      <c r="LI116" s="21">
        <v>22</v>
      </c>
      <c r="LJ116" s="48">
        <v>1.125</v>
      </c>
      <c r="LK116" s="16">
        <v>109</v>
      </c>
      <c r="LL116" s="6">
        <v>97</v>
      </c>
      <c r="LM116" s="6">
        <v>124</v>
      </c>
      <c r="LN116" s="16"/>
      <c r="LO116" s="16"/>
      <c r="ME116" s="16"/>
      <c r="MF116" s="16"/>
      <c r="MG116" s="16"/>
      <c r="MH116" s="16"/>
      <c r="MI116" s="16"/>
      <c r="MJ116" s="16"/>
    </row>
    <row r="117" spans="1:355" ht="15" customHeight="1">
      <c r="A117" s="5">
        <v>2011</v>
      </c>
      <c r="B117" s="6" t="s">
        <v>1947</v>
      </c>
      <c r="C117" s="6" t="s">
        <v>2583</v>
      </c>
      <c r="D117" s="12" t="s">
        <v>1148</v>
      </c>
      <c r="E117" s="1" t="s">
        <v>562</v>
      </c>
      <c r="F117" s="1" t="s">
        <v>130</v>
      </c>
      <c r="G117" s="3" t="s">
        <v>225</v>
      </c>
      <c r="H117" s="4" t="s">
        <v>563</v>
      </c>
      <c r="I117" s="7">
        <v>40787</v>
      </c>
      <c r="J117" s="6" t="s">
        <v>1149</v>
      </c>
      <c r="K117" s="6" t="s">
        <v>0</v>
      </c>
      <c r="L117" s="6" t="s">
        <v>564</v>
      </c>
      <c r="M117" s="6" t="s">
        <v>565</v>
      </c>
      <c r="N117" s="6">
        <v>21986602</v>
      </c>
      <c r="O117" s="6" t="s">
        <v>881</v>
      </c>
      <c r="P117" s="6" t="s">
        <v>797</v>
      </c>
      <c r="Q117" s="6">
        <v>1</v>
      </c>
      <c r="R117" s="5" t="s">
        <v>1145</v>
      </c>
      <c r="S117" s="5">
        <v>105</v>
      </c>
      <c r="T117" s="5"/>
      <c r="U117" s="5" t="s">
        <v>1014</v>
      </c>
      <c r="V117" s="5">
        <v>1</v>
      </c>
      <c r="W117" s="35" t="s">
        <v>1147</v>
      </c>
      <c r="X117" s="35"/>
      <c r="Y117" s="5">
        <v>-1</v>
      </c>
      <c r="Z117" s="5">
        <v>-1</v>
      </c>
      <c r="AC117" s="47" t="s">
        <v>999</v>
      </c>
      <c r="AD117" s="47" t="s">
        <v>999</v>
      </c>
      <c r="AE117" s="6" t="s">
        <v>1146</v>
      </c>
      <c r="AF117" s="6" t="s">
        <v>2833</v>
      </c>
      <c r="AG117" s="6" t="s">
        <v>958</v>
      </c>
      <c r="AU117" s="16">
        <f>SUM(AH117:AT117)</f>
        <v>0</v>
      </c>
      <c r="AV117" s="16"/>
      <c r="AX117" s="16"/>
      <c r="AY117" s="16"/>
      <c r="AZ117" s="16"/>
      <c r="BA117" s="16"/>
      <c r="BB117" s="16"/>
      <c r="BC117" s="16"/>
      <c r="BD117" s="16"/>
      <c r="BE117" s="16"/>
      <c r="BF117" s="16"/>
      <c r="BG117" s="16">
        <v>1</v>
      </c>
      <c r="BH117" s="16"/>
      <c r="BI117" s="16"/>
      <c r="BJ117" s="16"/>
      <c r="BK117" s="16"/>
      <c r="BL117" s="16"/>
      <c r="BM117" s="16"/>
      <c r="BN117" s="16"/>
      <c r="BO117" s="16"/>
      <c r="BP117" s="16"/>
      <c r="BQ117" s="16"/>
      <c r="CL117" s="6" t="s">
        <v>1857</v>
      </c>
      <c r="CO117" s="6">
        <v>1</v>
      </c>
      <c r="CP117" s="6">
        <v>1</v>
      </c>
      <c r="CQ117" s="6" t="s">
        <v>2818</v>
      </c>
      <c r="CR117" s="6" t="s">
        <v>2685</v>
      </c>
      <c r="CS117" s="6">
        <v>1</v>
      </c>
      <c r="CV117" s="6">
        <v>1</v>
      </c>
      <c r="CW117" s="6">
        <v>1</v>
      </c>
      <c r="CZ117" s="16"/>
      <c r="DA117" s="17"/>
      <c r="EA117" s="6" t="s">
        <v>931</v>
      </c>
      <c r="EE117" s="6">
        <v>1</v>
      </c>
      <c r="EU117" s="6">
        <v>1</v>
      </c>
      <c r="EV117" s="16" t="s">
        <v>3467</v>
      </c>
      <c r="EW117" s="6"/>
      <c r="EX117" s="16"/>
      <c r="EY117" s="6">
        <v>1</v>
      </c>
      <c r="EZ117" s="6"/>
      <c r="FA117" s="6"/>
      <c r="FB117" s="6"/>
      <c r="FI117" s="16"/>
      <c r="FJ117" s="6" t="s">
        <v>2134</v>
      </c>
      <c r="FK117" s="30">
        <v>1</v>
      </c>
      <c r="FL117" s="30"/>
      <c r="FM117" s="30">
        <v>1</v>
      </c>
      <c r="FN117" s="30"/>
      <c r="FO117" s="30">
        <v>1</v>
      </c>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6">
        <f>SUM(GU117:HC117)</f>
        <v>0</v>
      </c>
      <c r="HE117" s="30"/>
      <c r="HF117" s="30"/>
      <c r="HG117" s="30"/>
      <c r="HH117" s="30"/>
      <c r="HI117" s="30"/>
      <c r="HJ117" s="30"/>
      <c r="HK117" s="30"/>
      <c r="HL117" s="30"/>
      <c r="HM117" s="30"/>
      <c r="HN117" s="30"/>
      <c r="HO117" s="30">
        <v>1</v>
      </c>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c r="IW117" s="30">
        <v>1</v>
      </c>
      <c r="IX117" s="30"/>
      <c r="IY117" s="30"/>
      <c r="IZ117" s="30"/>
      <c r="JA117" s="30"/>
      <c r="JB117" s="30"/>
      <c r="JC117" s="30"/>
      <c r="JD117" s="30"/>
      <c r="JE117" s="30"/>
      <c r="JF117" s="30"/>
      <c r="JG117" s="30"/>
      <c r="JH117" s="30"/>
      <c r="JI117" s="30"/>
      <c r="JJ117" s="30"/>
      <c r="JK117" s="30"/>
      <c r="JL117" s="30"/>
      <c r="JM117" s="30"/>
      <c r="JN117" s="30"/>
      <c r="JO117" s="30"/>
      <c r="JP117" s="30"/>
      <c r="JQ117" s="30"/>
      <c r="JR117" s="30"/>
      <c r="JS117" s="30"/>
      <c r="JT117" s="30"/>
      <c r="JU117" s="30"/>
      <c r="JV117" s="30"/>
      <c r="JW117" s="30"/>
      <c r="JX117" s="30"/>
      <c r="JY117" s="30"/>
      <c r="JZ117" s="30"/>
      <c r="KA117" s="30"/>
      <c r="KB117" s="30"/>
      <c r="KC117" s="30"/>
      <c r="KD117" s="30"/>
      <c r="KE117" s="30"/>
      <c r="KF117" s="30"/>
      <c r="KG117" s="31"/>
      <c r="KH117" s="30"/>
      <c r="KI117" s="30"/>
      <c r="KJ117" s="30"/>
      <c r="KK117" s="30"/>
      <c r="KL117" s="30"/>
      <c r="KM117" s="30"/>
      <c r="KN117" s="30"/>
      <c r="KO117" s="30"/>
      <c r="KP117" s="30"/>
      <c r="KQ117" s="30"/>
      <c r="KR117" s="30"/>
      <c r="KS117" s="30"/>
      <c r="KT117" s="30"/>
      <c r="KU117" s="30"/>
      <c r="KV117" s="16">
        <f>SUM(FK117:KU117)</f>
        <v>5</v>
      </c>
      <c r="KW117" s="5"/>
      <c r="KX117" s="5">
        <v>1</v>
      </c>
      <c r="KY117" s="5"/>
      <c r="KZ117" s="5"/>
      <c r="LA117" s="5"/>
      <c r="LB117" s="5"/>
      <c r="LC117" s="5"/>
      <c r="LD117" s="5"/>
      <c r="LE117" s="5"/>
      <c r="LF117" s="5">
        <f>SUM(KW117:LE117)</f>
        <v>1</v>
      </c>
      <c r="LG117" s="6">
        <v>13</v>
      </c>
      <c r="LI117" s="21">
        <v>66</v>
      </c>
      <c r="LJ117" s="48">
        <v>1.625</v>
      </c>
      <c r="LK117" s="16">
        <v>110</v>
      </c>
      <c r="LL117" s="6">
        <v>89</v>
      </c>
      <c r="LM117" s="6">
        <v>116</v>
      </c>
      <c r="MA117" s="16"/>
      <c r="ME117" s="16"/>
      <c r="MF117" s="16"/>
      <c r="MG117" s="16"/>
      <c r="MH117" s="16"/>
      <c r="MI117" s="16"/>
      <c r="MJ117" s="16"/>
      <c r="MK117" s="16"/>
    </row>
    <row r="118" spans="1:355" ht="15" customHeight="1">
      <c r="A118" s="5">
        <v>2011</v>
      </c>
      <c r="B118" s="6" t="s">
        <v>2485</v>
      </c>
      <c r="C118" s="6" t="s">
        <v>2486</v>
      </c>
      <c r="D118" s="12" t="s">
        <v>2487</v>
      </c>
      <c r="E118" s="1" t="s">
        <v>53</v>
      </c>
      <c r="F118" s="1" t="s">
        <v>581</v>
      </c>
      <c r="G118" s="3" t="s">
        <v>225</v>
      </c>
      <c r="H118" s="4" t="s">
        <v>2488</v>
      </c>
      <c r="I118" s="7">
        <v>40848</v>
      </c>
      <c r="J118" s="6" t="s">
        <v>2489</v>
      </c>
      <c r="K118" s="6" t="s">
        <v>1337</v>
      </c>
      <c r="L118" s="12" t="s">
        <v>2490</v>
      </c>
      <c r="O118" s="6" t="s">
        <v>2492</v>
      </c>
      <c r="P118" s="6" t="s">
        <v>797</v>
      </c>
      <c r="Q118" s="6">
        <v>1</v>
      </c>
      <c r="R118" s="5" t="s">
        <v>2491</v>
      </c>
      <c r="S118" s="5">
        <v>20</v>
      </c>
      <c r="T118" s="5"/>
      <c r="U118" s="5" t="s">
        <v>799</v>
      </c>
      <c r="V118" s="5">
        <v>32</v>
      </c>
      <c r="W118" s="12" t="s">
        <v>2493</v>
      </c>
      <c r="X118" s="35" t="s">
        <v>2495</v>
      </c>
      <c r="Y118" s="57" t="s">
        <v>2772</v>
      </c>
      <c r="Z118" s="8" t="s">
        <v>2494</v>
      </c>
      <c r="AC118" s="47" t="s">
        <v>999</v>
      </c>
      <c r="AD118" s="47" t="s">
        <v>999</v>
      </c>
      <c r="AE118" s="6" t="s">
        <v>3345</v>
      </c>
      <c r="AF118" s="6" t="s">
        <v>2833</v>
      </c>
      <c r="AG118" s="6" t="s">
        <v>2496</v>
      </c>
      <c r="AJ118" s="6">
        <v>1</v>
      </c>
      <c r="AU118" s="16">
        <f>SUM(AH118:AT118)</f>
        <v>1</v>
      </c>
      <c r="AV118" s="16">
        <v>1</v>
      </c>
      <c r="AW118" s="6" t="s">
        <v>1812</v>
      </c>
      <c r="AX118" s="16"/>
      <c r="AY118" s="16"/>
      <c r="AZ118" s="16"/>
      <c r="BA118" s="16"/>
      <c r="BB118" s="16"/>
      <c r="BC118" s="16"/>
      <c r="BD118" s="16"/>
      <c r="BE118" s="16"/>
      <c r="BF118" s="16"/>
      <c r="BG118" s="16"/>
      <c r="BH118" s="16"/>
      <c r="BI118" s="16"/>
      <c r="BJ118" s="16"/>
      <c r="BK118" s="16"/>
      <c r="BL118" s="16"/>
      <c r="BM118" s="16"/>
      <c r="BN118" s="16"/>
      <c r="BO118" s="16"/>
      <c r="BP118" s="16"/>
      <c r="BQ118" s="16"/>
      <c r="BR118" s="6">
        <v>1</v>
      </c>
      <c r="CG118" s="6">
        <v>1</v>
      </c>
      <c r="CL118" s="6" t="s">
        <v>2840</v>
      </c>
      <c r="CQ118" s="6" t="s">
        <v>2818</v>
      </c>
      <c r="CR118" s="6" t="s">
        <v>2695</v>
      </c>
      <c r="CZ118" s="16"/>
      <c r="DA118" s="17"/>
      <c r="DU118" s="6">
        <v>1</v>
      </c>
      <c r="DX118" s="6">
        <v>1</v>
      </c>
      <c r="EA118" s="6" t="s">
        <v>2497</v>
      </c>
      <c r="EU118" s="6">
        <v>0</v>
      </c>
      <c r="EV118" s="6" t="s">
        <v>3421</v>
      </c>
      <c r="EW118" s="6"/>
      <c r="EX118" s="16"/>
      <c r="EY118" s="6"/>
      <c r="EZ118" s="6"/>
      <c r="FA118" s="6"/>
      <c r="FB118" s="6"/>
      <c r="FE118" s="6">
        <v>1</v>
      </c>
      <c r="FI118" s="16"/>
      <c r="FJ118" s="6" t="s">
        <v>2498</v>
      </c>
      <c r="FK118" s="30"/>
      <c r="FL118" s="30"/>
      <c r="FM118" s="30"/>
      <c r="FN118" s="30"/>
      <c r="FO118" s="30"/>
      <c r="FP118" s="30"/>
      <c r="FQ118" s="30"/>
      <c r="FR118" s="30"/>
      <c r="FS118" s="30"/>
      <c r="FT118" s="30"/>
      <c r="FU118" s="30"/>
      <c r="FV118" s="30"/>
      <c r="FW118" s="30"/>
      <c r="FX118" s="30"/>
      <c r="FY118" s="30"/>
      <c r="FZ118" s="31"/>
      <c r="GA118" s="30"/>
      <c r="GB118" s="30"/>
      <c r="GC118" s="29"/>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c r="IW118" s="30"/>
      <c r="IX118" s="30"/>
      <c r="IY118" s="30"/>
      <c r="IZ118" s="30"/>
      <c r="JA118" s="30"/>
      <c r="JB118" s="30"/>
      <c r="JC118" s="30"/>
      <c r="JD118" s="30"/>
      <c r="JE118" s="30"/>
      <c r="JF118" s="30"/>
      <c r="JG118" s="30"/>
      <c r="JH118" s="30"/>
      <c r="JI118" s="30"/>
      <c r="JJ118" s="30"/>
      <c r="JK118" s="30"/>
      <c r="JL118" s="30"/>
      <c r="JM118" s="30"/>
      <c r="JN118" s="30"/>
      <c r="JO118" s="30"/>
      <c r="JP118" s="30"/>
      <c r="JQ118" s="30"/>
      <c r="JR118" s="30"/>
      <c r="JS118" s="30"/>
      <c r="JT118" s="30"/>
      <c r="JU118" s="30"/>
      <c r="JV118" s="30"/>
      <c r="JW118" s="30"/>
      <c r="JX118" s="30"/>
      <c r="JY118" s="30"/>
      <c r="JZ118" s="30"/>
      <c r="KA118" s="30"/>
      <c r="KB118" s="30"/>
      <c r="KC118" s="30"/>
      <c r="KD118" s="30"/>
      <c r="KE118" s="30"/>
      <c r="KF118" s="30"/>
      <c r="KG118" s="31"/>
      <c r="KH118" s="30"/>
      <c r="KI118" s="30"/>
      <c r="KJ118" s="30"/>
      <c r="KK118" s="30"/>
      <c r="KL118" s="30"/>
      <c r="KM118" s="30"/>
      <c r="KN118" s="30"/>
      <c r="KO118" s="30"/>
      <c r="KP118" s="30"/>
      <c r="KQ118" s="30"/>
      <c r="KR118" s="30"/>
      <c r="KS118" s="30"/>
      <c r="KT118" s="30"/>
      <c r="KU118" s="30"/>
      <c r="KV118" s="16"/>
      <c r="KW118" s="5">
        <v>1</v>
      </c>
      <c r="KX118" s="5">
        <v>1</v>
      </c>
      <c r="KY118" s="5">
        <v>1</v>
      </c>
      <c r="KZ118" s="5"/>
      <c r="LA118" s="5"/>
      <c r="LB118" s="5"/>
      <c r="LC118" s="5"/>
      <c r="LD118" s="5"/>
      <c r="LE118" s="5"/>
      <c r="LF118" s="5">
        <f>SUM(KW118:LE118)</f>
        <v>3</v>
      </c>
      <c r="LH118" s="6">
        <v>58</v>
      </c>
      <c r="LI118" s="21">
        <v>82</v>
      </c>
      <c r="LJ118" s="48">
        <f>LH118/(2019-A118)</f>
        <v>7.25</v>
      </c>
      <c r="LK118" s="16"/>
      <c r="MA118" s="16"/>
      <c r="MJ118" s="16"/>
      <c r="MK118" s="16"/>
    </row>
    <row r="119" spans="1:355" s="16" customFormat="1" ht="15" customHeight="1">
      <c r="A119" s="5">
        <v>2011</v>
      </c>
      <c r="B119" s="6" t="s">
        <v>1978</v>
      </c>
      <c r="C119" t="s">
        <v>2366</v>
      </c>
      <c r="D119" s="6" t="s">
        <v>576</v>
      </c>
      <c r="E119" s="1" t="s">
        <v>3</v>
      </c>
      <c r="F119" s="1" t="s">
        <v>425</v>
      </c>
      <c r="G119" s="3" t="s">
        <v>225</v>
      </c>
      <c r="H119" s="4" t="s">
        <v>577</v>
      </c>
      <c r="I119" s="7">
        <v>40787</v>
      </c>
      <c r="J119" s="6" t="s">
        <v>1155</v>
      </c>
      <c r="K119" s="6" t="s">
        <v>0</v>
      </c>
      <c r="L119" s="6" t="s">
        <v>578</v>
      </c>
      <c r="M119" s="6" t="s">
        <v>579</v>
      </c>
      <c r="N119" s="6"/>
      <c r="O119" s="6" t="s">
        <v>1158</v>
      </c>
      <c r="P119" s="6" t="s">
        <v>797</v>
      </c>
      <c r="Q119" s="6">
        <v>1</v>
      </c>
      <c r="R119" s="5" t="s">
        <v>1157</v>
      </c>
      <c r="S119" s="5">
        <v>73</v>
      </c>
      <c r="T119" s="5"/>
      <c r="U119" s="8" t="s">
        <v>1159</v>
      </c>
      <c r="V119" s="5" t="s">
        <v>987</v>
      </c>
      <c r="W119" s="35" t="s">
        <v>2268</v>
      </c>
      <c r="X119" s="35" t="s">
        <v>2346</v>
      </c>
      <c r="Y119" s="5">
        <v>1</v>
      </c>
      <c r="Z119" s="5">
        <v>1</v>
      </c>
      <c r="AA119" s="6">
        <v>1</v>
      </c>
      <c r="AB119" s="6">
        <v>1</v>
      </c>
      <c r="AC119" s="46">
        <v>1</v>
      </c>
      <c r="AD119" s="46">
        <v>1</v>
      </c>
      <c r="AE119" s="6" t="s">
        <v>2026</v>
      </c>
      <c r="AF119" s="6" t="s">
        <v>2833</v>
      </c>
      <c r="AG119" s="16" t="s">
        <v>2034</v>
      </c>
      <c r="AI119" s="6"/>
      <c r="AJ119" s="6"/>
      <c r="AK119" s="6"/>
      <c r="AL119" s="6"/>
      <c r="AM119" s="6"/>
      <c r="AN119" s="6"/>
      <c r="AO119" s="6">
        <v>1</v>
      </c>
      <c r="AP119" s="6"/>
      <c r="AQ119" s="6"/>
      <c r="AR119" s="6"/>
      <c r="AS119" s="6"/>
      <c r="AT119" s="6"/>
      <c r="AU119" s="16">
        <f>SUM(AH119:AT119)</f>
        <v>1</v>
      </c>
      <c r="AV119" s="16">
        <v>1</v>
      </c>
      <c r="AW119" s="6" t="s">
        <v>1931</v>
      </c>
      <c r="BR119" s="6">
        <v>1</v>
      </c>
      <c r="BS119" s="6"/>
      <c r="BT119" s="6"/>
      <c r="BU119" s="6"/>
      <c r="BV119" s="6"/>
      <c r="BW119" s="6"/>
      <c r="BX119" s="6"/>
      <c r="BY119" s="6"/>
      <c r="BZ119" s="6"/>
      <c r="CA119" s="6"/>
      <c r="CB119" s="6"/>
      <c r="CC119" s="6"/>
      <c r="CD119" s="6"/>
      <c r="CE119" s="6">
        <v>1</v>
      </c>
      <c r="CF119" s="6"/>
      <c r="CG119" s="6"/>
      <c r="CH119" s="6"/>
      <c r="CI119" s="6"/>
      <c r="CJ119" s="6"/>
      <c r="CK119" s="6">
        <f>SUM(BS119:CJ119)</f>
        <v>1</v>
      </c>
      <c r="CL119" s="6" t="s">
        <v>1850</v>
      </c>
      <c r="CM119" s="6">
        <v>1</v>
      </c>
      <c r="CN119" s="12" t="s">
        <v>2286</v>
      </c>
      <c r="CO119" s="16">
        <v>1</v>
      </c>
      <c r="CP119" s="16">
        <v>1</v>
      </c>
      <c r="CQ119" s="6" t="s">
        <v>2818</v>
      </c>
      <c r="CR119" s="6" t="s">
        <v>2685</v>
      </c>
      <c r="CS119" s="6">
        <v>1</v>
      </c>
      <c r="CT119" s="6"/>
      <c r="CU119" s="6">
        <v>1</v>
      </c>
      <c r="CV119" s="6">
        <v>1</v>
      </c>
      <c r="CW119" s="6">
        <v>1</v>
      </c>
      <c r="CX119" s="6" t="s">
        <v>2209</v>
      </c>
      <c r="CY119" s="21" t="s">
        <v>2233</v>
      </c>
      <c r="CZ119" s="27">
        <v>0</v>
      </c>
      <c r="DA119" s="65" t="s">
        <v>2303</v>
      </c>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t="s">
        <v>1156</v>
      </c>
      <c r="EB119" s="6"/>
      <c r="EC119" s="6">
        <v>1</v>
      </c>
      <c r="ED119" s="6">
        <v>5</v>
      </c>
      <c r="EE119" s="6"/>
      <c r="EF119" s="6"/>
      <c r="EG119" s="6"/>
      <c r="ER119" s="6"/>
      <c r="EU119" s="6">
        <v>1</v>
      </c>
      <c r="EV119" s="6" t="s">
        <v>3458</v>
      </c>
      <c r="EW119" s="6"/>
      <c r="EX119" s="6"/>
      <c r="EY119" s="6"/>
      <c r="EZ119" s="6"/>
      <c r="FA119" s="6"/>
      <c r="FB119" s="6"/>
      <c r="FC119" s="6"/>
      <c r="FD119" s="6"/>
      <c r="FE119" s="6">
        <v>1</v>
      </c>
      <c r="FF119" s="6"/>
      <c r="FG119" s="6"/>
      <c r="FH119" s="6"/>
      <c r="FI119" s="6" t="s">
        <v>1816</v>
      </c>
      <c r="FJ119" s="6" t="s">
        <v>2135</v>
      </c>
      <c r="FK119" s="16">
        <v>1</v>
      </c>
      <c r="FL119" s="16">
        <v>1</v>
      </c>
      <c r="FX119" s="6"/>
      <c r="FZ119" s="6"/>
      <c r="GA119" s="6"/>
      <c r="GB119" s="6"/>
      <c r="GC119" s="6"/>
      <c r="GD119" s="6"/>
      <c r="GE119" s="6"/>
      <c r="GF119" s="16">
        <v>1</v>
      </c>
      <c r="GU119" s="16">
        <v>1</v>
      </c>
      <c r="HD119" s="6">
        <f>SUM(GU119:HC119)</f>
        <v>1</v>
      </c>
      <c r="HE119" s="6"/>
      <c r="HF119" s="6"/>
      <c r="HG119" s="6"/>
      <c r="HH119" s="6"/>
      <c r="HI119" s="6"/>
      <c r="HJ119" s="6"/>
      <c r="HK119" s="6"/>
      <c r="HL119" s="6"/>
      <c r="HM119" s="6"/>
      <c r="HN119" s="6"/>
      <c r="HO119" s="6"/>
      <c r="HP119" s="6"/>
      <c r="HQ119" s="6"/>
      <c r="HR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U119" s="6"/>
      <c r="JV119" s="6"/>
      <c r="JW119" s="6"/>
      <c r="JX119" s="6"/>
      <c r="JY119" s="6"/>
      <c r="JZ119" s="6"/>
      <c r="KA119" s="6"/>
      <c r="KB119" s="6"/>
      <c r="KC119" s="6">
        <v>1</v>
      </c>
      <c r="KG119" s="6"/>
      <c r="KH119" s="6"/>
      <c r="KI119" s="6"/>
      <c r="KJ119" s="6"/>
      <c r="KK119" s="6"/>
      <c r="KL119" s="6"/>
      <c r="KM119" s="6"/>
      <c r="KN119" s="6"/>
      <c r="KO119" s="6"/>
      <c r="KP119" s="6"/>
      <c r="KQ119" s="6"/>
      <c r="KR119" s="6"/>
      <c r="KS119" s="6"/>
      <c r="KT119" s="6"/>
      <c r="KU119" s="6"/>
      <c r="KV119" s="16">
        <f>SUM(FK119:KU119)</f>
        <v>6</v>
      </c>
      <c r="KW119" s="17">
        <v>1</v>
      </c>
      <c r="KX119" s="17"/>
      <c r="KY119" s="17"/>
      <c r="KZ119" s="17">
        <v>1</v>
      </c>
      <c r="LA119" s="17"/>
      <c r="LB119" s="17"/>
      <c r="LC119" s="17"/>
      <c r="LD119" s="17"/>
      <c r="LE119" s="17"/>
      <c r="LF119" s="5">
        <f>SUM(KW119:LE119)</f>
        <v>2</v>
      </c>
      <c r="LG119" s="6">
        <v>120</v>
      </c>
      <c r="LH119" s="6"/>
      <c r="LI119" s="23">
        <v>140</v>
      </c>
      <c r="LJ119" s="48">
        <v>15</v>
      </c>
      <c r="LK119" s="16">
        <v>111</v>
      </c>
      <c r="LL119" s="6">
        <v>92</v>
      </c>
      <c r="LM119" s="6">
        <v>119</v>
      </c>
      <c r="LN119" s="6"/>
      <c r="LO119" s="6"/>
      <c r="LP119" s="6"/>
      <c r="LQ119" s="6"/>
      <c r="LS119" s="6"/>
      <c r="LT119" s="6"/>
      <c r="LU119" s="6"/>
      <c r="LV119" s="6"/>
      <c r="LW119" s="6"/>
      <c r="MA119" s="6"/>
      <c r="MB119" s="6"/>
      <c r="MC119" s="6"/>
      <c r="MD119" s="6"/>
      <c r="ME119" s="6"/>
      <c r="MF119" s="6"/>
      <c r="MG119" s="6"/>
      <c r="MH119" s="6"/>
      <c r="MI119" s="6"/>
      <c r="MK119" s="6"/>
      <c r="ML119" s="6"/>
      <c r="MM119" s="6"/>
      <c r="MN119" s="6"/>
      <c r="MO119" s="6"/>
      <c r="MP119" s="6"/>
    </row>
    <row r="120" spans="1:355" ht="15" customHeight="1">
      <c r="A120" s="5">
        <v>2011</v>
      </c>
      <c r="B120" s="6" t="s">
        <v>585</v>
      </c>
      <c r="C120" s="54" t="s">
        <v>2616</v>
      </c>
      <c r="D120" s="6" t="s">
        <v>586</v>
      </c>
      <c r="E120" s="1" t="s">
        <v>587</v>
      </c>
      <c r="F120" s="1" t="s">
        <v>513</v>
      </c>
      <c r="G120" s="3" t="s">
        <v>78</v>
      </c>
      <c r="H120" s="4" t="s">
        <v>588</v>
      </c>
      <c r="I120" s="7">
        <v>40725</v>
      </c>
      <c r="J120" s="6" t="s">
        <v>1165</v>
      </c>
      <c r="K120" s="6" t="s">
        <v>0</v>
      </c>
      <c r="L120" s="6" t="s">
        <v>589</v>
      </c>
      <c r="M120" s="6" t="s">
        <v>590</v>
      </c>
      <c r="O120" s="6" t="s">
        <v>881</v>
      </c>
      <c r="P120" s="6" t="s">
        <v>797</v>
      </c>
      <c r="Q120" s="6">
        <v>1</v>
      </c>
      <c r="R120" s="5" t="s">
        <v>1163</v>
      </c>
      <c r="S120" s="5">
        <v>136</v>
      </c>
      <c r="T120" s="5"/>
      <c r="U120" s="5" t="s">
        <v>799</v>
      </c>
      <c r="V120" s="5">
        <v>31</v>
      </c>
      <c r="W120" s="39" t="s">
        <v>1164</v>
      </c>
      <c r="X120" s="35" t="s">
        <v>1784</v>
      </c>
      <c r="Y120" s="26">
        <v>1</v>
      </c>
      <c r="Z120" s="26">
        <v>1</v>
      </c>
      <c r="AC120" s="47" t="s">
        <v>999</v>
      </c>
      <c r="AD120" s="47" t="s">
        <v>999</v>
      </c>
      <c r="AE120" s="6" t="s">
        <v>3261</v>
      </c>
      <c r="AF120" s="6" t="s">
        <v>2833</v>
      </c>
      <c r="AG120" s="6" t="s">
        <v>1162</v>
      </c>
      <c r="AL120" s="6">
        <v>1</v>
      </c>
      <c r="AU120" s="16">
        <f>SUM(AH120:AT120)</f>
        <v>1</v>
      </c>
      <c r="AV120" s="16">
        <v>1</v>
      </c>
      <c r="AW120" s="6" t="s">
        <v>1812</v>
      </c>
      <c r="AX120" s="16"/>
      <c r="AY120" s="16"/>
      <c r="AZ120" s="16"/>
      <c r="BA120" s="16"/>
      <c r="BB120" s="16"/>
      <c r="BC120" s="16"/>
      <c r="BD120" s="16"/>
      <c r="BE120" s="16"/>
      <c r="BF120" s="16"/>
      <c r="BG120" s="16"/>
      <c r="BH120" s="16"/>
      <c r="BI120" s="16"/>
      <c r="BJ120" s="16"/>
      <c r="BK120" s="16"/>
      <c r="BL120" s="16"/>
      <c r="BM120" s="16"/>
      <c r="BN120" s="16"/>
      <c r="BO120" s="16"/>
      <c r="BP120" s="16"/>
      <c r="BQ120" s="16"/>
      <c r="BR120" s="6">
        <v>1</v>
      </c>
      <c r="CB120" s="6">
        <v>1</v>
      </c>
      <c r="CK120" s="6">
        <f>SUM(BS120:CJ120)</f>
        <v>1</v>
      </c>
      <c r="CL120" s="6" t="s">
        <v>1908</v>
      </c>
      <c r="CP120" s="16"/>
      <c r="CQ120" s="16" t="s">
        <v>2819</v>
      </c>
      <c r="CR120" s="14" t="s">
        <v>2712</v>
      </c>
      <c r="CV120" s="6">
        <v>1</v>
      </c>
      <c r="CW120" s="6">
        <v>1</v>
      </c>
      <c r="DA120" s="5"/>
      <c r="EA120" s="6" t="s">
        <v>954</v>
      </c>
      <c r="EB120" s="6">
        <v>1</v>
      </c>
      <c r="EH120" s="16"/>
      <c r="EI120" s="16"/>
      <c r="EJ120" s="16"/>
      <c r="EK120" s="16"/>
      <c r="EL120" s="16"/>
      <c r="EM120" s="16"/>
      <c r="EN120" s="16"/>
      <c r="EO120" s="16"/>
      <c r="EP120" s="16"/>
      <c r="EQ120" s="16"/>
      <c r="ES120" s="16"/>
      <c r="ET120" s="16"/>
      <c r="EU120" s="6">
        <v>1</v>
      </c>
      <c r="EV120" s="6" t="s">
        <v>3451</v>
      </c>
      <c r="EW120" s="6"/>
      <c r="EX120" s="6"/>
      <c r="EY120" s="6"/>
      <c r="EZ120" s="6"/>
      <c r="FA120" s="6"/>
      <c r="FB120" s="6"/>
      <c r="FE120" s="6">
        <v>1</v>
      </c>
      <c r="FJ120" s="6"/>
      <c r="GC120" s="16"/>
      <c r="GD120" s="16"/>
      <c r="GE120" s="16"/>
      <c r="HE120" s="16"/>
      <c r="HO120" s="16"/>
      <c r="HP120" s="16"/>
      <c r="HQ120" s="16"/>
      <c r="HR120" s="16"/>
      <c r="JE120" s="16"/>
      <c r="JF120" s="16"/>
      <c r="JG120" s="16"/>
      <c r="JI120" s="16"/>
      <c r="JL120" s="16"/>
      <c r="JM120" s="16"/>
      <c r="JS120" s="16"/>
      <c r="JU120" s="16"/>
      <c r="JY120" s="16"/>
      <c r="JZ120" s="16"/>
      <c r="KA120" s="16"/>
      <c r="KB120" s="16"/>
      <c r="KV120" s="16"/>
      <c r="KW120" s="5">
        <v>1</v>
      </c>
      <c r="KX120" s="5"/>
      <c r="KY120" s="5"/>
      <c r="KZ120" s="5"/>
      <c r="LA120" s="5"/>
      <c r="LB120" s="5"/>
      <c r="LC120" s="5"/>
      <c r="LD120" s="5"/>
      <c r="LE120" s="5"/>
      <c r="LF120" s="5">
        <f>SUM(KW120:LE120)</f>
        <v>1</v>
      </c>
      <c r="LG120" s="6">
        <v>32</v>
      </c>
      <c r="LI120" s="21">
        <v>14</v>
      </c>
      <c r="LJ120" s="48">
        <v>4</v>
      </c>
      <c r="LK120" s="16">
        <v>112</v>
      </c>
      <c r="LL120" s="6">
        <v>94</v>
      </c>
      <c r="LM120" s="6">
        <v>121</v>
      </c>
      <c r="LN120" s="16"/>
      <c r="LO120" s="16"/>
      <c r="MK120" s="16"/>
    </row>
    <row r="121" spans="1:355" s="16" customFormat="1" ht="15" customHeight="1">
      <c r="A121" s="5">
        <v>2011</v>
      </c>
      <c r="B121" s="6" t="s">
        <v>1963</v>
      </c>
      <c r="C121" s="6" t="s">
        <v>2569</v>
      </c>
      <c r="D121" s="6" t="s">
        <v>580</v>
      </c>
      <c r="E121" s="1" t="s">
        <v>53</v>
      </c>
      <c r="F121" s="1" t="s">
        <v>581</v>
      </c>
      <c r="G121" s="3" t="s">
        <v>74</v>
      </c>
      <c r="H121" s="4" t="s">
        <v>582</v>
      </c>
      <c r="I121" s="7">
        <v>40725</v>
      </c>
      <c r="J121" s="6" t="s">
        <v>1160</v>
      </c>
      <c r="K121" s="6" t="s">
        <v>0</v>
      </c>
      <c r="L121" s="6" t="s">
        <v>583</v>
      </c>
      <c r="M121" s="6" t="s">
        <v>584</v>
      </c>
      <c r="N121" s="6">
        <v>21680070</v>
      </c>
      <c r="O121" s="6" t="s">
        <v>881</v>
      </c>
      <c r="P121" s="6" t="s">
        <v>797</v>
      </c>
      <c r="Q121" s="6">
        <v>1</v>
      </c>
      <c r="R121" s="5" t="s">
        <v>803</v>
      </c>
      <c r="S121" s="5">
        <v>157</v>
      </c>
      <c r="T121" s="5"/>
      <c r="U121" s="5" t="s">
        <v>799</v>
      </c>
      <c r="V121" s="5">
        <v>38</v>
      </c>
      <c r="W121" s="39" t="s">
        <v>2308</v>
      </c>
      <c r="X121" s="35" t="s">
        <v>1785</v>
      </c>
      <c r="Y121" s="26">
        <v>1</v>
      </c>
      <c r="Z121" s="26">
        <v>1</v>
      </c>
      <c r="AA121" s="6"/>
      <c r="AB121" s="6"/>
      <c r="AC121" s="47" t="s">
        <v>999</v>
      </c>
      <c r="AD121" s="47" t="s">
        <v>999</v>
      </c>
      <c r="AE121" s="6" t="s">
        <v>3380</v>
      </c>
      <c r="AF121" s="6" t="s">
        <v>2833</v>
      </c>
      <c r="AG121" s="6" t="s">
        <v>1161</v>
      </c>
      <c r="AH121" s="6"/>
      <c r="AI121" s="6"/>
      <c r="AJ121" s="6"/>
      <c r="AK121" s="6"/>
      <c r="AL121" s="6">
        <v>1</v>
      </c>
      <c r="AM121" s="6"/>
      <c r="AN121" s="6"/>
      <c r="AO121" s="6"/>
      <c r="AP121" s="6">
        <v>1</v>
      </c>
      <c r="AQ121" s="6"/>
      <c r="AR121" s="6"/>
      <c r="AS121" s="6"/>
      <c r="AT121" s="6"/>
      <c r="AU121" s="16">
        <f>SUM(AH121:AT121)</f>
        <v>2</v>
      </c>
      <c r="AV121" s="16">
        <v>1</v>
      </c>
      <c r="AW121" s="6" t="s">
        <v>1814</v>
      </c>
      <c r="BR121" s="6">
        <v>1</v>
      </c>
      <c r="BS121" s="6"/>
      <c r="BT121" s="6"/>
      <c r="BU121" s="6"/>
      <c r="BV121" s="6"/>
      <c r="BW121" s="6"/>
      <c r="BX121" s="6"/>
      <c r="BY121" s="6"/>
      <c r="BZ121" s="6"/>
      <c r="CA121" s="6"/>
      <c r="CB121" s="6">
        <v>1</v>
      </c>
      <c r="CC121" s="6">
        <v>1</v>
      </c>
      <c r="CD121" s="6"/>
      <c r="CE121" s="6"/>
      <c r="CF121" s="6"/>
      <c r="CG121" s="6"/>
      <c r="CH121" s="6"/>
      <c r="CI121" s="6"/>
      <c r="CJ121" s="6"/>
      <c r="CK121" s="6">
        <f>SUM(BS121:CJ121)</f>
        <v>2</v>
      </c>
      <c r="CL121" s="6" t="s">
        <v>1848</v>
      </c>
      <c r="CM121" s="6"/>
      <c r="CN121" s="6"/>
      <c r="CO121" s="6">
        <v>1</v>
      </c>
      <c r="CP121" s="6">
        <v>1</v>
      </c>
      <c r="CQ121" s="6" t="s">
        <v>2818</v>
      </c>
      <c r="CR121" s="6" t="s">
        <v>2685</v>
      </c>
      <c r="CS121" s="6">
        <v>1</v>
      </c>
      <c r="CT121" s="6"/>
      <c r="CU121" s="6"/>
      <c r="CV121" s="6">
        <v>1</v>
      </c>
      <c r="CW121" s="6">
        <v>1</v>
      </c>
      <c r="CX121" s="6"/>
      <c r="CY121" s="6"/>
      <c r="DA121" s="17"/>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t="s">
        <v>954</v>
      </c>
      <c r="EB121" s="6">
        <v>1</v>
      </c>
      <c r="EC121" s="6"/>
      <c r="ED121" s="6"/>
      <c r="EE121" s="6"/>
      <c r="EF121" s="6"/>
      <c r="EG121" s="6"/>
      <c r="EH121" s="6"/>
      <c r="EI121" s="6"/>
      <c r="EJ121" s="6"/>
      <c r="EK121" s="6"/>
      <c r="EL121" s="6"/>
      <c r="EM121" s="6"/>
      <c r="EN121" s="6"/>
      <c r="EO121" s="6"/>
      <c r="EP121" s="6"/>
      <c r="EQ121" s="6"/>
      <c r="ER121" s="6"/>
      <c r="ES121" s="6"/>
      <c r="ET121" s="6"/>
      <c r="EU121" s="6">
        <v>1</v>
      </c>
      <c r="EV121" s="6" t="s">
        <v>3445</v>
      </c>
      <c r="EW121" s="6"/>
      <c r="EX121" s="6"/>
      <c r="EY121" s="6"/>
      <c r="EZ121" s="6"/>
      <c r="FA121" s="6"/>
      <c r="FB121" s="6"/>
      <c r="FC121" s="6"/>
      <c r="FD121" s="6"/>
      <c r="FE121" s="6">
        <v>1</v>
      </c>
      <c r="FF121" s="6"/>
      <c r="FG121" s="6"/>
      <c r="FH121" s="6"/>
      <c r="FJ121" s="6" t="s">
        <v>2136</v>
      </c>
      <c r="FK121" s="30">
        <v>1</v>
      </c>
      <c r="FL121" s="30">
        <v>1</v>
      </c>
      <c r="FM121" s="30"/>
      <c r="FN121" s="30"/>
      <c r="FO121" s="30">
        <v>1</v>
      </c>
      <c r="FP121" s="30"/>
      <c r="FQ121" s="30"/>
      <c r="FR121" s="30"/>
      <c r="FS121" s="30"/>
      <c r="FT121" s="30"/>
      <c r="FU121" s="30"/>
      <c r="FV121" s="30"/>
      <c r="FW121" s="30"/>
      <c r="FX121" s="30"/>
      <c r="FY121" s="30"/>
      <c r="FZ121" s="30">
        <v>1</v>
      </c>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6">
        <f>SUM(GU121:HC121)</f>
        <v>0</v>
      </c>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c r="IW121" s="30"/>
      <c r="IX121" s="30"/>
      <c r="IY121" s="30"/>
      <c r="IZ121" s="30"/>
      <c r="JA121" s="30"/>
      <c r="JB121" s="30"/>
      <c r="JC121" s="30"/>
      <c r="JD121" s="30"/>
      <c r="JE121" s="30"/>
      <c r="JF121" s="30"/>
      <c r="JG121" s="30"/>
      <c r="JH121" s="30"/>
      <c r="JI121" s="30"/>
      <c r="JJ121" s="30"/>
      <c r="JK121" s="30"/>
      <c r="JL121" s="30">
        <v>1</v>
      </c>
      <c r="JM121" s="30"/>
      <c r="JN121" s="30"/>
      <c r="JO121" s="30"/>
      <c r="JP121" s="30"/>
      <c r="JQ121" s="30"/>
      <c r="JR121" s="31"/>
      <c r="JS121" s="30"/>
      <c r="JT121" s="30"/>
      <c r="JU121" s="30"/>
      <c r="JV121" s="30"/>
      <c r="JW121" s="30"/>
      <c r="JX121" s="30"/>
      <c r="JY121" s="30"/>
      <c r="JZ121" s="30"/>
      <c r="KA121" s="30"/>
      <c r="KB121" s="30"/>
      <c r="KC121" s="30"/>
      <c r="KD121" s="30"/>
      <c r="KE121" s="30"/>
      <c r="KF121" s="30"/>
      <c r="KG121" s="30"/>
      <c r="KH121" s="30"/>
      <c r="KI121" s="30"/>
      <c r="KJ121" s="30"/>
      <c r="KK121" s="30"/>
      <c r="KL121" s="30"/>
      <c r="KM121" s="30"/>
      <c r="KN121" s="30"/>
      <c r="KO121" s="30"/>
      <c r="KP121" s="30"/>
      <c r="KQ121" s="30"/>
      <c r="KR121" s="30"/>
      <c r="KS121" s="30"/>
      <c r="KT121" s="30"/>
      <c r="KU121" s="30"/>
      <c r="KV121" s="16">
        <f>SUM(FK121:KU121)</f>
        <v>5</v>
      </c>
      <c r="KW121" s="5">
        <v>1</v>
      </c>
      <c r="KX121" s="5">
        <v>1</v>
      </c>
      <c r="KY121" s="5">
        <v>1</v>
      </c>
      <c r="KZ121" s="5"/>
      <c r="LA121" s="5"/>
      <c r="LC121" s="5"/>
      <c r="LD121" s="5"/>
      <c r="LE121" s="5"/>
      <c r="LF121" s="5">
        <f>SUM(KW121:LE121)</f>
        <v>3</v>
      </c>
      <c r="LG121" s="6">
        <v>35</v>
      </c>
      <c r="LH121" s="6"/>
      <c r="LI121" s="21">
        <v>82</v>
      </c>
      <c r="LJ121" s="48">
        <v>4.375</v>
      </c>
      <c r="LK121" s="16">
        <v>113</v>
      </c>
      <c r="LL121" s="6">
        <v>93</v>
      </c>
      <c r="LM121" s="6">
        <v>120</v>
      </c>
      <c r="LN121" s="6"/>
      <c r="LO121" s="6"/>
      <c r="LR121" s="6"/>
      <c r="MA121" s="6"/>
      <c r="MB121" s="6"/>
      <c r="MC121" s="6"/>
      <c r="MD121" s="6"/>
      <c r="ME121" s="6"/>
      <c r="MF121" s="6"/>
      <c r="MG121" s="6"/>
      <c r="MH121" s="6"/>
      <c r="MI121" s="6"/>
      <c r="MJ121" s="6"/>
      <c r="MK121" s="6"/>
      <c r="MO121" s="6"/>
      <c r="MP121" s="6"/>
    </row>
    <row r="122" spans="1:355" s="16" customFormat="1" ht="15" customHeight="1">
      <c r="A122" s="5">
        <v>2011</v>
      </c>
      <c r="B122" s="6" t="s">
        <v>1964</v>
      </c>
      <c r="C122" s="6" t="s">
        <v>2659</v>
      </c>
      <c r="D122" s="6" t="s">
        <v>554</v>
      </c>
      <c r="E122" s="1" t="s">
        <v>382</v>
      </c>
      <c r="F122" s="1" t="s">
        <v>231</v>
      </c>
      <c r="G122" s="3" t="s">
        <v>194</v>
      </c>
      <c r="H122" s="4" t="s">
        <v>555</v>
      </c>
      <c r="I122" s="7">
        <v>40817</v>
      </c>
      <c r="J122" s="6" t="s">
        <v>1139</v>
      </c>
      <c r="K122" s="6" t="s">
        <v>0</v>
      </c>
      <c r="L122" s="6" t="s">
        <v>556</v>
      </c>
      <c r="M122" s="6" t="s">
        <v>557</v>
      </c>
      <c r="N122" s="6">
        <v>21737401</v>
      </c>
      <c r="O122" s="6" t="s">
        <v>1136</v>
      </c>
      <c r="P122" s="6" t="s">
        <v>797</v>
      </c>
      <c r="Q122" s="6">
        <v>1</v>
      </c>
      <c r="R122" s="5" t="s">
        <v>1137</v>
      </c>
      <c r="S122" s="5">
        <v>17</v>
      </c>
      <c r="T122" s="5"/>
      <c r="U122" s="5" t="s">
        <v>1138</v>
      </c>
      <c r="V122" s="5">
        <v>5</v>
      </c>
      <c r="W122" s="35" t="s">
        <v>2804</v>
      </c>
      <c r="X122" s="35"/>
      <c r="Y122" s="57" t="s">
        <v>2772</v>
      </c>
      <c r="Z122" s="8" t="s">
        <v>1929</v>
      </c>
      <c r="AA122" s="6"/>
      <c r="AB122" s="6"/>
      <c r="AC122" s="47" t="s">
        <v>999</v>
      </c>
      <c r="AD122" s="47" t="s">
        <v>999</v>
      </c>
      <c r="AE122" s="6" t="s">
        <v>3339</v>
      </c>
      <c r="AF122" s="6" t="s">
        <v>2833</v>
      </c>
      <c r="AG122" s="6" t="s">
        <v>820</v>
      </c>
      <c r="AH122" s="6"/>
      <c r="AI122" s="6"/>
      <c r="AJ122" s="16">
        <v>1</v>
      </c>
      <c r="AK122" s="6"/>
      <c r="AL122" s="6"/>
      <c r="AM122" s="6"/>
      <c r="AN122" s="6"/>
      <c r="AO122" s="6"/>
      <c r="AP122" s="6"/>
      <c r="AQ122" s="6"/>
      <c r="AR122" s="6"/>
      <c r="AS122" s="6"/>
      <c r="AT122" s="6"/>
      <c r="AU122" s="16">
        <f>SUM(AH122:AT122)</f>
        <v>1</v>
      </c>
      <c r="AV122" s="16">
        <v>1</v>
      </c>
      <c r="AW122" s="6" t="s">
        <v>1823</v>
      </c>
      <c r="BR122" s="6">
        <v>1</v>
      </c>
      <c r="BS122" s="6"/>
      <c r="BT122" s="6"/>
      <c r="BU122" s="6"/>
      <c r="BV122" s="6"/>
      <c r="BW122" s="6"/>
      <c r="BX122" s="6"/>
      <c r="BY122" s="6"/>
      <c r="BZ122" s="6"/>
      <c r="CA122" s="6"/>
      <c r="CB122" s="6"/>
      <c r="CC122" s="6"/>
      <c r="CD122" s="6"/>
      <c r="CE122" s="6"/>
      <c r="CF122" s="6"/>
      <c r="CG122" s="6">
        <v>1</v>
      </c>
      <c r="CH122" s="6"/>
      <c r="CI122" s="6"/>
      <c r="CJ122" s="6"/>
      <c r="CK122" s="6">
        <f>SUM(BS122:CJ122)</f>
        <v>1</v>
      </c>
      <c r="CL122" s="6" t="s">
        <v>1831</v>
      </c>
      <c r="CM122" s="6"/>
      <c r="CN122" s="6"/>
      <c r="CO122" s="6"/>
      <c r="CP122" s="6"/>
      <c r="CQ122" s="6" t="s">
        <v>2818</v>
      </c>
      <c r="CR122" s="6" t="s">
        <v>2694</v>
      </c>
      <c r="CS122" s="6"/>
      <c r="CT122" s="6"/>
      <c r="CU122" s="6"/>
      <c r="CV122" s="6"/>
      <c r="CW122" s="6"/>
      <c r="CX122" s="6"/>
      <c r="CY122" s="6"/>
      <c r="CZ122" s="6"/>
      <c r="DA122" s="5"/>
      <c r="DB122" s="6"/>
      <c r="DC122" s="6"/>
      <c r="DD122" s="6"/>
      <c r="DE122" s="6"/>
      <c r="DF122" s="6"/>
      <c r="DG122" s="6"/>
      <c r="DH122" s="6"/>
      <c r="DI122" s="6"/>
      <c r="DJ122" s="6"/>
      <c r="DK122" s="6"/>
      <c r="DL122" s="6">
        <v>1</v>
      </c>
      <c r="DM122" s="6"/>
      <c r="DN122" s="6">
        <v>1</v>
      </c>
      <c r="DO122" s="6"/>
      <c r="DP122" s="6"/>
      <c r="DQ122" s="6"/>
      <c r="DR122" s="6"/>
      <c r="DS122" s="6"/>
      <c r="DT122" s="6"/>
      <c r="DU122" s="6"/>
      <c r="DV122" s="6"/>
      <c r="DW122" s="6"/>
      <c r="DX122" s="6"/>
      <c r="DY122" s="6"/>
      <c r="DZ122" s="6"/>
      <c r="EA122" s="6" t="s">
        <v>999</v>
      </c>
      <c r="EB122" s="6"/>
      <c r="EC122" s="6"/>
      <c r="ED122" s="6"/>
      <c r="EE122" s="6"/>
      <c r="EF122" s="6"/>
      <c r="EG122" s="6"/>
      <c r="EH122" s="6"/>
      <c r="EI122" s="6"/>
      <c r="EJ122" s="6"/>
      <c r="EK122" s="6"/>
      <c r="EL122" s="6"/>
      <c r="EM122" s="6"/>
      <c r="EN122" s="6"/>
      <c r="EO122" s="6"/>
      <c r="EP122" s="6"/>
      <c r="EQ122" s="6"/>
      <c r="ER122" s="6"/>
      <c r="ES122" s="6"/>
      <c r="ET122" s="6"/>
      <c r="EU122" s="6">
        <v>0</v>
      </c>
      <c r="EV122" s="6" t="s">
        <v>3053</v>
      </c>
      <c r="EW122" s="6">
        <v>1</v>
      </c>
      <c r="EX122" s="6"/>
      <c r="EY122" s="6"/>
      <c r="EZ122" s="6"/>
      <c r="FA122" s="6"/>
      <c r="FB122" s="6"/>
      <c r="FC122" s="6"/>
      <c r="FD122" s="6"/>
      <c r="FE122" s="6"/>
      <c r="FF122" s="6"/>
      <c r="FG122" s="6"/>
      <c r="FH122" s="6"/>
      <c r="FJ122" s="6" t="s">
        <v>1019</v>
      </c>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S122" s="6"/>
      <c r="JU122" s="6"/>
      <c r="JV122" s="6"/>
      <c r="JW122" s="6"/>
      <c r="JX122" s="6"/>
      <c r="JY122" s="6"/>
      <c r="JZ122" s="6"/>
      <c r="KA122" s="6"/>
      <c r="KB122" s="6"/>
      <c r="KC122" s="6"/>
      <c r="KI122" s="6"/>
      <c r="KJ122" s="6"/>
      <c r="KK122" s="6"/>
      <c r="KL122" s="6"/>
      <c r="KM122" s="6"/>
      <c r="KN122" s="6"/>
      <c r="KO122" s="6"/>
      <c r="KP122" s="6"/>
      <c r="KQ122" s="6"/>
      <c r="KR122" s="6"/>
      <c r="KS122" s="6"/>
      <c r="KT122" s="6"/>
      <c r="KU122" s="6"/>
      <c r="KW122" s="5"/>
      <c r="KX122" s="5">
        <v>1</v>
      </c>
      <c r="KY122" s="5"/>
      <c r="KZ122" s="5"/>
      <c r="LA122" s="5"/>
      <c r="LB122" s="5"/>
      <c r="LC122" s="5"/>
      <c r="LD122" s="5"/>
      <c r="LE122" s="5"/>
      <c r="LF122" s="5">
        <f>SUM(KW122:LE122)</f>
        <v>1</v>
      </c>
      <c r="LG122" s="6">
        <v>21</v>
      </c>
      <c r="LH122" s="6"/>
      <c r="LI122" s="21">
        <v>174</v>
      </c>
      <c r="LJ122" s="48">
        <v>2.625</v>
      </c>
      <c r="LK122" s="16">
        <v>114</v>
      </c>
      <c r="LL122" s="6">
        <v>87</v>
      </c>
      <c r="LM122" s="6">
        <v>114</v>
      </c>
      <c r="LP122" s="6"/>
      <c r="LQ122" s="6"/>
      <c r="LR122" s="6"/>
      <c r="MA122" s="6"/>
      <c r="MB122" s="6"/>
      <c r="MC122" s="6"/>
      <c r="MD122" s="6"/>
      <c r="ME122" s="6"/>
      <c r="MF122" s="6"/>
      <c r="MG122" s="6"/>
      <c r="MH122" s="6"/>
      <c r="MI122" s="6"/>
      <c r="MK122" s="6"/>
      <c r="ML122" s="6"/>
      <c r="MM122" s="6"/>
      <c r="MN122" s="6"/>
      <c r="MO122" s="6"/>
      <c r="MP122" s="6"/>
    </row>
    <row r="123" spans="1:355" ht="15" customHeight="1">
      <c r="A123" s="5">
        <v>2011</v>
      </c>
      <c r="B123" s="6" t="s">
        <v>591</v>
      </c>
      <c r="C123" s="6" t="s">
        <v>2625</v>
      </c>
      <c r="D123" s="6" t="s">
        <v>592</v>
      </c>
      <c r="E123" s="1" t="s">
        <v>593</v>
      </c>
      <c r="F123" s="1" t="s">
        <v>132</v>
      </c>
      <c r="G123" s="3" t="s">
        <v>40</v>
      </c>
      <c r="H123" s="4" t="s">
        <v>594</v>
      </c>
      <c r="I123" s="7">
        <v>40695</v>
      </c>
      <c r="J123" s="6" t="s">
        <v>1167</v>
      </c>
      <c r="K123" s="6" t="s">
        <v>0</v>
      </c>
      <c r="L123" s="6" t="s">
        <v>595</v>
      </c>
      <c r="M123" s="6" t="s">
        <v>596</v>
      </c>
      <c r="O123" s="6" t="s">
        <v>1000</v>
      </c>
      <c r="P123" s="6" t="s">
        <v>797</v>
      </c>
      <c r="Q123" s="6">
        <v>1</v>
      </c>
      <c r="R123" s="5" t="s">
        <v>959</v>
      </c>
      <c r="S123" s="5">
        <v>31</v>
      </c>
      <c r="T123" s="5"/>
      <c r="U123" s="5" t="s">
        <v>866</v>
      </c>
      <c r="V123" s="5" t="s">
        <v>1168</v>
      </c>
      <c r="W123" s="35" t="s">
        <v>2750</v>
      </c>
      <c r="X123" s="35" t="s">
        <v>1166</v>
      </c>
      <c r="Y123" s="5">
        <v>0</v>
      </c>
      <c r="Z123" s="5">
        <v>0</v>
      </c>
      <c r="AC123" s="47" t="s">
        <v>999</v>
      </c>
      <c r="AD123" s="47" t="s">
        <v>999</v>
      </c>
      <c r="AE123" s="6" t="s">
        <v>3262</v>
      </c>
      <c r="AF123" s="6" t="s">
        <v>2833</v>
      </c>
      <c r="AG123" s="6" t="s">
        <v>806</v>
      </c>
      <c r="AL123" s="6">
        <v>1</v>
      </c>
      <c r="AU123" s="16">
        <f>SUM(AH123:AT123)</f>
        <v>1</v>
      </c>
      <c r="AV123" s="16">
        <v>1</v>
      </c>
      <c r="AW123" s="6" t="s">
        <v>1812</v>
      </c>
      <c r="AX123" s="16"/>
      <c r="AY123" s="16"/>
      <c r="AZ123" s="16"/>
      <c r="BA123" s="16"/>
      <c r="BB123" s="16"/>
      <c r="BC123" s="16"/>
      <c r="BD123" s="16"/>
      <c r="BE123" s="16"/>
      <c r="BF123" s="16"/>
      <c r="BG123" s="16"/>
      <c r="BH123" s="16"/>
      <c r="BI123" s="16"/>
      <c r="BJ123" s="16"/>
      <c r="BK123" s="16"/>
      <c r="BL123" s="16"/>
      <c r="BM123" s="16"/>
      <c r="BN123" s="16"/>
      <c r="BO123" s="16"/>
      <c r="BP123" s="16"/>
      <c r="BQ123" s="16"/>
      <c r="BR123" s="6">
        <v>1</v>
      </c>
      <c r="BS123" s="6">
        <v>1</v>
      </c>
      <c r="CK123" s="6">
        <f>SUM(BS123:CJ123)</f>
        <v>1</v>
      </c>
      <c r="CL123" s="6" t="s">
        <v>1879</v>
      </c>
      <c r="CP123" s="16"/>
      <c r="CQ123" s="16" t="s">
        <v>2816</v>
      </c>
      <c r="CR123" s="6" t="s">
        <v>2733</v>
      </c>
      <c r="CS123" s="6">
        <v>1</v>
      </c>
      <c r="CV123" s="6">
        <v>1</v>
      </c>
      <c r="CW123" s="6">
        <v>1</v>
      </c>
      <c r="DA123" s="5"/>
      <c r="EA123" s="6" t="s">
        <v>931</v>
      </c>
      <c r="EE123" s="6">
        <v>1</v>
      </c>
      <c r="EU123" s="6">
        <v>1</v>
      </c>
      <c r="EV123" s="6" t="s">
        <v>3411</v>
      </c>
      <c r="EW123" s="6"/>
      <c r="EX123" s="6"/>
      <c r="EY123" s="6"/>
      <c r="EZ123" s="6"/>
      <c r="FA123" s="6"/>
      <c r="FB123" s="6"/>
      <c r="FE123" s="6">
        <v>1</v>
      </c>
      <c r="FJ123" s="6"/>
      <c r="GC123" s="29"/>
      <c r="GD123" s="16"/>
      <c r="GE123" s="16"/>
      <c r="HE123" s="16"/>
      <c r="HO123" s="16"/>
      <c r="HP123" s="16"/>
      <c r="HQ123" s="16"/>
      <c r="HR123" s="16"/>
      <c r="JE123" s="16"/>
      <c r="JF123" s="16"/>
      <c r="JG123" s="16"/>
      <c r="JL123" s="16"/>
      <c r="JM123" s="16"/>
      <c r="KV123" s="16"/>
      <c r="KW123" s="5"/>
      <c r="KX123" s="5"/>
      <c r="KY123" s="5"/>
      <c r="KZ123" s="5"/>
      <c r="LA123" s="5">
        <v>1</v>
      </c>
      <c r="LB123" s="5"/>
      <c r="LC123" s="5"/>
      <c r="LD123" s="5">
        <v>1</v>
      </c>
      <c r="LE123" s="5">
        <v>1</v>
      </c>
      <c r="LF123" s="5">
        <f>SUM(KW123:LE123)</f>
        <v>3</v>
      </c>
      <c r="LG123" s="6">
        <v>46</v>
      </c>
      <c r="LI123" s="21">
        <v>42</v>
      </c>
      <c r="LJ123" s="48">
        <v>5.75</v>
      </c>
      <c r="LK123" s="16">
        <v>115</v>
      </c>
      <c r="LL123" s="6">
        <v>95</v>
      </c>
      <c r="LM123" s="6">
        <v>122</v>
      </c>
      <c r="LN123" s="16"/>
      <c r="LO123" s="16"/>
    </row>
    <row r="124" spans="1:355" ht="15" customHeight="1">
      <c r="A124" s="5">
        <v>2011</v>
      </c>
      <c r="B124" s="6" t="s">
        <v>597</v>
      </c>
      <c r="C124" s="6" t="s">
        <v>2579</v>
      </c>
      <c r="D124" s="6" t="s">
        <v>598</v>
      </c>
      <c r="E124" s="1" t="s">
        <v>237</v>
      </c>
      <c r="F124" s="1" t="s">
        <v>599</v>
      </c>
      <c r="G124" s="3" t="s">
        <v>40</v>
      </c>
      <c r="H124" s="4" t="s">
        <v>600</v>
      </c>
      <c r="I124" s="7">
        <v>40664</v>
      </c>
      <c r="J124" s="6" t="s">
        <v>1169</v>
      </c>
      <c r="K124" s="6" t="s">
        <v>0</v>
      </c>
      <c r="L124" s="6" t="s">
        <v>601</v>
      </c>
      <c r="M124" s="6" t="s">
        <v>602</v>
      </c>
      <c r="N124" s="6">
        <v>21858929</v>
      </c>
      <c r="O124" s="6" t="s">
        <v>2005</v>
      </c>
      <c r="P124" s="6" t="s">
        <v>797</v>
      </c>
      <c r="Q124" s="6">
        <v>1</v>
      </c>
      <c r="R124" s="5">
        <v>2005</v>
      </c>
      <c r="S124" s="5">
        <v>64</v>
      </c>
      <c r="T124" s="5"/>
      <c r="U124" s="5" t="s">
        <v>1014</v>
      </c>
      <c r="V124" s="5">
        <v>1</v>
      </c>
      <c r="W124" s="35" t="s">
        <v>1171</v>
      </c>
      <c r="X124" s="35"/>
      <c r="Y124" s="5" t="s">
        <v>1893</v>
      </c>
      <c r="Z124" s="5" t="s">
        <v>1893</v>
      </c>
      <c r="AC124" s="47" t="s">
        <v>999</v>
      </c>
      <c r="AD124" s="47" t="s">
        <v>999</v>
      </c>
      <c r="AE124" s="6" t="s">
        <v>1172</v>
      </c>
      <c r="AF124" s="6" t="s">
        <v>2833</v>
      </c>
      <c r="AG124" s="6" t="s">
        <v>1170</v>
      </c>
      <c r="AU124" s="16">
        <f>SUM(AH124:AT124)</f>
        <v>0</v>
      </c>
      <c r="AV124" s="16"/>
      <c r="AX124" s="16"/>
      <c r="AY124" s="16"/>
      <c r="AZ124" s="16"/>
      <c r="BA124" s="16"/>
      <c r="BB124" s="16"/>
      <c r="BC124" s="16"/>
      <c r="BD124" s="16">
        <v>1</v>
      </c>
      <c r="BE124" s="16"/>
      <c r="BF124" s="16"/>
      <c r="BG124" s="16"/>
      <c r="BH124" s="16"/>
      <c r="BI124" s="16"/>
      <c r="BJ124" s="16"/>
      <c r="BK124" s="16"/>
      <c r="BL124" s="16"/>
      <c r="BM124" s="16"/>
      <c r="BN124" s="16"/>
      <c r="BO124" s="16"/>
      <c r="BP124" s="16">
        <v>1</v>
      </c>
      <c r="BQ124" s="16"/>
      <c r="CL124" s="6" t="s">
        <v>1870</v>
      </c>
      <c r="CO124" s="6">
        <v>1</v>
      </c>
      <c r="CP124" s="6">
        <v>1</v>
      </c>
      <c r="CQ124" s="6" t="s">
        <v>2818</v>
      </c>
      <c r="CR124" s="6" t="s">
        <v>2685</v>
      </c>
      <c r="CS124" s="6">
        <v>1</v>
      </c>
      <c r="CV124" s="6">
        <v>1</v>
      </c>
      <c r="CW124" s="6">
        <v>1</v>
      </c>
      <c r="DA124" s="5"/>
      <c r="EA124" s="6" t="s">
        <v>931</v>
      </c>
      <c r="EE124" s="6">
        <v>1</v>
      </c>
      <c r="EU124" s="6">
        <v>1</v>
      </c>
      <c r="EV124" s="16" t="s">
        <v>3467</v>
      </c>
      <c r="EW124" s="6"/>
      <c r="EX124" s="6"/>
      <c r="EY124" s="6">
        <v>1</v>
      </c>
      <c r="EZ124" s="6"/>
      <c r="FA124" s="6"/>
      <c r="FB124" s="6"/>
      <c r="FI124" s="6" t="s">
        <v>1817</v>
      </c>
      <c r="FJ124" s="6" t="s">
        <v>2137</v>
      </c>
      <c r="FK124" s="30">
        <v>1</v>
      </c>
      <c r="FL124" s="30"/>
      <c r="FM124" s="30">
        <v>1</v>
      </c>
      <c r="FN124" s="30">
        <v>1</v>
      </c>
      <c r="FO124" s="30"/>
      <c r="FP124" s="30"/>
      <c r="FQ124" s="30"/>
      <c r="FR124" s="30"/>
      <c r="FS124" s="30"/>
      <c r="FT124" s="30"/>
      <c r="FU124" s="30"/>
      <c r="FV124" s="30"/>
      <c r="FW124" s="30"/>
      <c r="FX124" s="30"/>
      <c r="FY124" s="30"/>
      <c r="FZ124" s="30"/>
      <c r="GA124" s="30">
        <v>1</v>
      </c>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6">
        <f>SUM(GU124:HC124)</f>
        <v>0</v>
      </c>
      <c r="HE124" s="30"/>
      <c r="HF124" s="30"/>
      <c r="HG124" s="30"/>
      <c r="HH124" s="30"/>
      <c r="HI124" s="30">
        <v>1</v>
      </c>
      <c r="HJ124" s="30"/>
      <c r="HK124" s="30"/>
      <c r="HL124" s="30"/>
      <c r="HM124" s="30">
        <v>1</v>
      </c>
      <c r="HN124" s="30"/>
      <c r="HO124" s="30"/>
      <c r="HP124" s="30"/>
      <c r="HQ124" s="30"/>
      <c r="HR124" s="30"/>
      <c r="HS124" s="31"/>
      <c r="HT124" s="30">
        <v>1</v>
      </c>
      <c r="HU124" s="30">
        <v>1</v>
      </c>
      <c r="HV124" s="30"/>
      <c r="HW124" s="30">
        <v>1</v>
      </c>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c r="IW124" s="30"/>
      <c r="IX124" s="30"/>
      <c r="IY124" s="30"/>
      <c r="IZ124" s="30"/>
      <c r="JA124" s="30"/>
      <c r="JB124" s="30"/>
      <c r="JC124" s="30"/>
      <c r="JD124" s="30"/>
      <c r="JE124" s="30"/>
      <c r="JF124" s="30"/>
      <c r="JG124" s="30"/>
      <c r="JH124" s="30">
        <v>1</v>
      </c>
      <c r="JI124" s="30"/>
      <c r="JJ124" s="30"/>
      <c r="JK124" s="30"/>
      <c r="JL124" s="30"/>
      <c r="JM124" s="30"/>
      <c r="JN124" s="30"/>
      <c r="JO124" s="30"/>
      <c r="JP124" s="30"/>
      <c r="JQ124" s="30"/>
      <c r="JR124" s="30"/>
      <c r="JS124" s="30"/>
      <c r="JT124" s="31"/>
      <c r="JU124" s="30"/>
      <c r="JV124" s="30"/>
      <c r="JW124" s="30"/>
      <c r="JX124" s="30"/>
      <c r="JY124" s="30"/>
      <c r="JZ124" s="30"/>
      <c r="KA124" s="30"/>
      <c r="KB124" s="30"/>
      <c r="KC124" s="30"/>
      <c r="KD124" s="31"/>
      <c r="KE124" s="31"/>
      <c r="KF124" s="31"/>
      <c r="KG124" s="30"/>
      <c r="KH124" s="31"/>
      <c r="KI124" s="31"/>
      <c r="KJ124" s="31"/>
      <c r="KK124" s="31"/>
      <c r="KL124" s="31"/>
      <c r="KM124" s="31"/>
      <c r="KN124" s="31"/>
      <c r="KO124" s="31"/>
      <c r="KP124" s="31"/>
      <c r="KQ124" s="31"/>
      <c r="KR124" s="31"/>
      <c r="KS124" s="31">
        <v>1</v>
      </c>
      <c r="KT124" s="31"/>
      <c r="KU124" s="31"/>
      <c r="KV124" s="16">
        <f>SUM(FK124:KU124)</f>
        <v>11</v>
      </c>
      <c r="KW124" s="17">
        <v>1</v>
      </c>
      <c r="KX124" s="17"/>
      <c r="KY124" s="17"/>
      <c r="KZ124" s="17"/>
      <c r="LA124" s="17"/>
      <c r="LB124" s="17"/>
      <c r="LC124" s="17"/>
      <c r="LD124" s="17"/>
      <c r="LE124" s="17"/>
      <c r="LF124" s="5">
        <f>SUM(KW124:LE124)</f>
        <v>1</v>
      </c>
      <c r="LG124" s="6">
        <v>30</v>
      </c>
      <c r="LI124" s="23">
        <v>42</v>
      </c>
      <c r="LJ124" s="48">
        <v>3.75</v>
      </c>
      <c r="LK124" s="16">
        <v>116</v>
      </c>
      <c r="LL124" s="6">
        <v>96</v>
      </c>
      <c r="LM124" s="6">
        <v>123</v>
      </c>
    </row>
    <row r="125" spans="1:355" ht="15" customHeight="1">
      <c r="A125" s="5">
        <v>2011</v>
      </c>
      <c r="B125" s="6" t="s">
        <v>2240</v>
      </c>
      <c r="C125" t="s">
        <v>2378</v>
      </c>
      <c r="D125" s="6" t="s">
        <v>1140</v>
      </c>
      <c r="E125" s="1" t="s">
        <v>558</v>
      </c>
      <c r="F125" s="1" t="s">
        <v>559</v>
      </c>
      <c r="G125" s="3" t="s">
        <v>47</v>
      </c>
      <c r="H125" s="4" t="s">
        <v>2299</v>
      </c>
      <c r="I125" s="7">
        <v>40817</v>
      </c>
      <c r="J125" s="6" t="s">
        <v>1141</v>
      </c>
      <c r="K125" s="6" t="s">
        <v>0</v>
      </c>
      <c r="L125" s="6" t="s">
        <v>560</v>
      </c>
      <c r="M125" s="6" t="s">
        <v>561</v>
      </c>
      <c r="N125" s="6">
        <v>22175088</v>
      </c>
      <c r="O125" s="6" t="s">
        <v>881</v>
      </c>
      <c r="P125" s="6" t="s">
        <v>797</v>
      </c>
      <c r="Q125" s="6">
        <v>1</v>
      </c>
      <c r="R125" s="5" t="s">
        <v>1142</v>
      </c>
      <c r="S125" s="5">
        <v>153</v>
      </c>
      <c r="T125" s="5"/>
      <c r="U125" s="5" t="s">
        <v>799</v>
      </c>
      <c r="V125" s="5">
        <v>29</v>
      </c>
      <c r="W125" s="35" t="s">
        <v>2872</v>
      </c>
      <c r="X125" s="35" t="s">
        <v>1144</v>
      </c>
      <c r="Y125" s="5">
        <v>1</v>
      </c>
      <c r="Z125" s="5">
        <v>1</v>
      </c>
      <c r="AA125" s="6">
        <v>1</v>
      </c>
      <c r="AB125" s="6">
        <v>1</v>
      </c>
      <c r="AC125" s="47" t="s">
        <v>999</v>
      </c>
      <c r="AD125" s="47" t="s">
        <v>999</v>
      </c>
      <c r="AE125" s="6" t="s">
        <v>3320</v>
      </c>
      <c r="AF125" s="6" t="s">
        <v>2833</v>
      </c>
      <c r="AG125" s="6" t="s">
        <v>806</v>
      </c>
      <c r="AJ125" s="16">
        <v>1</v>
      </c>
      <c r="AM125" s="6">
        <v>1</v>
      </c>
      <c r="AU125" s="16">
        <f>SUM(AH125:AT125)</f>
        <v>2</v>
      </c>
      <c r="AV125" s="16">
        <v>1</v>
      </c>
      <c r="AW125" s="6" t="s">
        <v>1823</v>
      </c>
      <c r="AX125" s="16"/>
      <c r="AY125" s="16"/>
      <c r="AZ125" s="16"/>
      <c r="BA125" s="16"/>
      <c r="BB125" s="16"/>
      <c r="BC125" s="16"/>
      <c r="BD125" s="16"/>
      <c r="BE125" s="16"/>
      <c r="BF125" s="16"/>
      <c r="BG125" s="16"/>
      <c r="BH125" s="16"/>
      <c r="BI125" s="16"/>
      <c r="BJ125" s="16"/>
      <c r="BK125" s="16"/>
      <c r="BL125" s="16"/>
      <c r="BM125" s="16"/>
      <c r="BN125" s="16"/>
      <c r="BO125" s="16"/>
      <c r="BP125" s="16"/>
      <c r="BQ125" s="16"/>
      <c r="BR125" s="6">
        <v>1</v>
      </c>
      <c r="BS125" s="6">
        <v>1</v>
      </c>
      <c r="CK125" s="6">
        <f>SUM(BS125:CJ125)</f>
        <v>1</v>
      </c>
      <c r="CL125" s="6" t="s">
        <v>1864</v>
      </c>
      <c r="CO125" s="6">
        <v>1</v>
      </c>
      <c r="CP125" s="6">
        <v>1</v>
      </c>
      <c r="CQ125" s="6" t="s">
        <v>2818</v>
      </c>
      <c r="CR125" s="6" t="s">
        <v>2685</v>
      </c>
      <c r="CU125" s="6">
        <v>1</v>
      </c>
      <c r="CV125" s="6">
        <v>1</v>
      </c>
      <c r="CW125" s="6">
        <v>1</v>
      </c>
      <c r="CX125" s="6" t="s">
        <v>2138</v>
      </c>
      <c r="CY125" s="6">
        <v>1960</v>
      </c>
      <c r="CZ125" s="27">
        <v>0</v>
      </c>
      <c r="DA125" s="65" t="s">
        <v>2302</v>
      </c>
      <c r="DF125" s="6">
        <v>1</v>
      </c>
      <c r="DH125" s="6">
        <v>1</v>
      </c>
      <c r="EA125" s="6" t="s">
        <v>1143</v>
      </c>
      <c r="EB125" s="6">
        <v>1</v>
      </c>
      <c r="EE125" s="6">
        <v>1</v>
      </c>
      <c r="EH125" s="16"/>
      <c r="EI125" s="16"/>
      <c r="EJ125" s="16"/>
      <c r="EK125" s="16"/>
      <c r="EL125" s="16"/>
      <c r="EM125" s="16"/>
      <c r="EN125" s="16"/>
      <c r="EO125" s="16"/>
      <c r="EP125" s="16"/>
      <c r="EQ125" s="16"/>
      <c r="ES125" s="16"/>
      <c r="ET125" s="16"/>
      <c r="EU125" s="6">
        <v>2</v>
      </c>
      <c r="EV125" s="6" t="s">
        <v>3423</v>
      </c>
      <c r="EW125" s="6"/>
      <c r="EX125" s="6"/>
      <c r="EY125" s="6"/>
      <c r="EZ125" s="6"/>
      <c r="FA125" s="6"/>
      <c r="FB125" s="6"/>
      <c r="FE125" s="6">
        <v>1</v>
      </c>
      <c r="FH125" s="6" t="s">
        <v>2127</v>
      </c>
      <c r="FJ125" s="6" t="s">
        <v>2139</v>
      </c>
      <c r="FK125" s="16">
        <v>1</v>
      </c>
      <c r="FL125" s="16"/>
      <c r="FM125" s="16">
        <v>1</v>
      </c>
      <c r="FN125" s="16"/>
      <c r="FO125" s="16"/>
      <c r="FP125" s="16"/>
      <c r="FQ125" s="16"/>
      <c r="FR125" s="16"/>
      <c r="FS125" s="16"/>
      <c r="FT125" s="16"/>
      <c r="FU125" s="16"/>
      <c r="FV125" s="16"/>
      <c r="FW125" s="16"/>
      <c r="FY125" s="16"/>
      <c r="FZ125" s="6">
        <v>1</v>
      </c>
      <c r="GA125" s="6">
        <v>1</v>
      </c>
      <c r="GC125" s="6">
        <v>1</v>
      </c>
      <c r="GF125" s="16"/>
      <c r="GG125" s="16">
        <v>1</v>
      </c>
      <c r="GH125" s="16"/>
      <c r="GI125" s="16"/>
      <c r="GJ125" s="16"/>
      <c r="GK125" s="16"/>
      <c r="GL125" s="16"/>
      <c r="GM125" s="16"/>
      <c r="GN125" s="16"/>
      <c r="GO125" s="16"/>
      <c r="GP125" s="16"/>
      <c r="GQ125" s="16">
        <v>1</v>
      </c>
      <c r="GR125" s="16"/>
      <c r="GS125" s="16"/>
      <c r="GT125" s="16"/>
      <c r="GU125" s="16"/>
      <c r="GV125" s="16"/>
      <c r="GW125" s="16"/>
      <c r="GX125" s="16"/>
      <c r="GY125" s="16"/>
      <c r="GZ125" s="16"/>
      <c r="HA125" s="16"/>
      <c r="HB125" s="16"/>
      <c r="HC125" s="16"/>
      <c r="HD125" s="6">
        <f>SUM(GU125:HC125)</f>
        <v>0</v>
      </c>
      <c r="HO125" s="6">
        <v>1</v>
      </c>
      <c r="HX125" s="6">
        <v>1</v>
      </c>
      <c r="JH125" s="6">
        <v>1</v>
      </c>
      <c r="JI125" s="6">
        <v>1</v>
      </c>
      <c r="JJ125" s="6">
        <v>1</v>
      </c>
      <c r="JL125" s="6">
        <v>1</v>
      </c>
      <c r="JR125" s="16"/>
      <c r="JS125" s="6">
        <v>1</v>
      </c>
      <c r="JY125" s="6">
        <v>1</v>
      </c>
      <c r="KV125" s="16">
        <f>SUM(FK125:KU125)</f>
        <v>15</v>
      </c>
      <c r="KW125" s="17">
        <v>1</v>
      </c>
      <c r="KX125" s="17"/>
      <c r="KY125" s="17"/>
      <c r="KZ125" s="17">
        <v>1</v>
      </c>
      <c r="LA125" s="17"/>
      <c r="LB125" s="17"/>
      <c r="LC125" s="17"/>
      <c r="LD125" s="17"/>
      <c r="LE125" s="17"/>
      <c r="LF125" s="5">
        <f>SUM(KW125:LE125)</f>
        <v>2</v>
      </c>
      <c r="LG125" s="6">
        <v>47</v>
      </c>
      <c r="LI125" s="23">
        <v>140</v>
      </c>
      <c r="LJ125" s="48">
        <v>5.875</v>
      </c>
      <c r="LK125" s="16">
        <v>117</v>
      </c>
      <c r="LL125" s="6">
        <v>88</v>
      </c>
      <c r="LM125" s="6">
        <v>115</v>
      </c>
      <c r="LN125" s="16"/>
      <c r="LO125" s="16"/>
      <c r="LP125" s="16"/>
      <c r="LQ125" s="16"/>
      <c r="MA125" s="16"/>
      <c r="ME125" s="16"/>
      <c r="MF125" s="16"/>
      <c r="MG125" s="16"/>
      <c r="MH125" s="16"/>
      <c r="MI125" s="16"/>
      <c r="MJ125" s="16"/>
      <c r="MK125" s="16"/>
    </row>
    <row r="126" spans="1:355" ht="15" customHeight="1">
      <c r="A126" s="5">
        <v>2011</v>
      </c>
      <c r="B126" s="6" t="s">
        <v>2241</v>
      </c>
      <c r="C126" t="s">
        <v>2377</v>
      </c>
      <c r="D126" s="6" t="s">
        <v>571</v>
      </c>
      <c r="E126" s="1" t="s">
        <v>572</v>
      </c>
      <c r="F126" s="1" t="s">
        <v>573</v>
      </c>
      <c r="G126" s="9" t="s">
        <v>1508</v>
      </c>
      <c r="H126" s="4" t="s">
        <v>2300</v>
      </c>
      <c r="I126" s="7">
        <v>40787</v>
      </c>
      <c r="J126" s="6" t="s">
        <v>1153</v>
      </c>
      <c r="K126" s="6" t="s">
        <v>0</v>
      </c>
      <c r="L126" s="6" t="s">
        <v>574</v>
      </c>
      <c r="M126" s="6" t="s">
        <v>575</v>
      </c>
      <c r="O126" s="12" t="s">
        <v>1751</v>
      </c>
      <c r="P126" s="6" t="s">
        <v>797</v>
      </c>
      <c r="Q126" s="6">
        <v>1</v>
      </c>
      <c r="R126" s="5" t="s">
        <v>1112</v>
      </c>
      <c r="S126" s="5">
        <v>28</v>
      </c>
      <c r="T126" s="5"/>
      <c r="U126" s="5" t="s">
        <v>799</v>
      </c>
      <c r="V126" s="5">
        <v>45</v>
      </c>
      <c r="W126" s="35" t="s">
        <v>2783</v>
      </c>
      <c r="X126" s="35" t="s">
        <v>2858</v>
      </c>
      <c r="Y126" s="5">
        <v>1</v>
      </c>
      <c r="Z126" s="5">
        <v>1</v>
      </c>
      <c r="AA126" s="6">
        <v>1</v>
      </c>
      <c r="AB126" s="6">
        <v>1</v>
      </c>
      <c r="AC126" s="47" t="s">
        <v>999</v>
      </c>
      <c r="AD126" s="47" t="s">
        <v>999</v>
      </c>
      <c r="AE126" s="6" t="s">
        <v>3320</v>
      </c>
      <c r="AF126" s="6" t="s">
        <v>2833</v>
      </c>
      <c r="AG126" s="6" t="s">
        <v>806</v>
      </c>
      <c r="AJ126" s="16">
        <v>1</v>
      </c>
      <c r="AM126" s="6">
        <v>1</v>
      </c>
      <c r="AU126" s="16">
        <f>SUM(AH126:AT126)</f>
        <v>2</v>
      </c>
      <c r="AV126" s="16">
        <v>1</v>
      </c>
      <c r="AW126" s="6" t="s">
        <v>1823</v>
      </c>
      <c r="AX126" s="16"/>
      <c r="AY126" s="16"/>
      <c r="AZ126" s="16"/>
      <c r="BA126" s="16"/>
      <c r="BB126" s="16"/>
      <c r="BC126" s="16"/>
      <c r="BD126" s="16"/>
      <c r="BE126" s="16"/>
      <c r="BF126" s="16"/>
      <c r="BG126" s="16"/>
      <c r="BH126" s="16"/>
      <c r="BI126" s="16"/>
      <c r="BJ126" s="16"/>
      <c r="BK126" s="16"/>
      <c r="BL126" s="16"/>
      <c r="BM126" s="16"/>
      <c r="BN126" s="16"/>
      <c r="BO126" s="16"/>
      <c r="BP126" s="16"/>
      <c r="BQ126" s="16"/>
      <c r="BR126" s="6">
        <v>1</v>
      </c>
      <c r="BS126" s="6">
        <v>1</v>
      </c>
      <c r="CK126" s="6">
        <f>SUM(BS126:CJ126)</f>
        <v>1</v>
      </c>
      <c r="CL126" s="6" t="s">
        <v>2331</v>
      </c>
      <c r="CQ126" s="16" t="s">
        <v>2816</v>
      </c>
      <c r="CR126" s="6" t="s">
        <v>2722</v>
      </c>
      <c r="CU126" s="6">
        <v>1</v>
      </c>
      <c r="CV126" s="6">
        <v>1</v>
      </c>
      <c r="CW126" s="6">
        <v>1</v>
      </c>
      <c r="CX126" s="6" t="s">
        <v>2140</v>
      </c>
      <c r="CY126" s="6">
        <v>1950</v>
      </c>
      <c r="CZ126" s="27">
        <v>0</v>
      </c>
      <c r="DA126" s="65" t="s">
        <v>2302</v>
      </c>
      <c r="DL126" s="6">
        <v>1</v>
      </c>
      <c r="DM126" s="6">
        <v>1</v>
      </c>
      <c r="DU126" s="6">
        <v>1</v>
      </c>
      <c r="DV126" s="6">
        <v>1</v>
      </c>
      <c r="EA126" s="6" t="s">
        <v>1154</v>
      </c>
      <c r="EB126" s="6">
        <v>1</v>
      </c>
      <c r="EH126" s="16">
        <v>1</v>
      </c>
      <c r="EI126" s="16"/>
      <c r="EJ126" s="16"/>
      <c r="EK126" s="16"/>
      <c r="EL126" s="16"/>
      <c r="EM126" s="16"/>
      <c r="EN126" s="16"/>
      <c r="EO126" s="16"/>
      <c r="EP126" s="16"/>
      <c r="EQ126" s="16"/>
      <c r="ES126" s="16"/>
      <c r="ET126" s="16"/>
      <c r="EU126" s="6">
        <v>2</v>
      </c>
      <c r="EV126" s="16" t="s">
        <v>3411</v>
      </c>
      <c r="EW126" s="6"/>
      <c r="EX126" s="6"/>
      <c r="EY126" s="6"/>
      <c r="EZ126" s="6"/>
      <c r="FA126" s="6"/>
      <c r="FB126" s="6"/>
      <c r="FE126" s="6">
        <v>1</v>
      </c>
      <c r="FJ126" s="6" t="s">
        <v>2141</v>
      </c>
      <c r="GQ126" s="16"/>
      <c r="GR126" s="16"/>
      <c r="GS126" s="16"/>
      <c r="GT126" s="16"/>
      <c r="GU126" s="16"/>
      <c r="GV126" s="16"/>
      <c r="GW126" s="16"/>
      <c r="GX126" s="16"/>
      <c r="GY126" s="16"/>
      <c r="GZ126" s="16"/>
      <c r="HA126" s="16"/>
      <c r="HB126" s="16"/>
      <c r="HC126" s="16"/>
      <c r="KV126" s="16"/>
      <c r="KW126" s="5">
        <v>1</v>
      </c>
      <c r="KX126" s="5"/>
      <c r="KY126" s="5"/>
      <c r="KZ126" s="5">
        <v>1</v>
      </c>
      <c r="LA126" s="5"/>
      <c r="LB126" s="5"/>
      <c r="LC126" s="5"/>
      <c r="LD126" s="5"/>
      <c r="LE126" s="5"/>
      <c r="LF126" s="5">
        <f>SUM(KW126:LE126)</f>
        <v>2</v>
      </c>
      <c r="LG126" s="6">
        <v>18</v>
      </c>
      <c r="LI126" s="21">
        <v>65</v>
      </c>
      <c r="LJ126" s="48">
        <v>2.25</v>
      </c>
      <c r="LK126" s="16">
        <v>118</v>
      </c>
      <c r="LL126" s="6">
        <v>91</v>
      </c>
      <c r="LM126" s="6">
        <v>118</v>
      </c>
    </row>
    <row r="127" spans="1:355" ht="15" customHeight="1">
      <c r="A127" s="5">
        <v>2011</v>
      </c>
      <c r="B127" s="6" t="s">
        <v>549</v>
      </c>
      <c r="C127" s="6" t="s">
        <v>2614</v>
      </c>
      <c r="D127" s="6" t="s">
        <v>550</v>
      </c>
      <c r="E127" s="1" t="s">
        <v>3</v>
      </c>
      <c r="F127" s="1" t="s">
        <v>425</v>
      </c>
      <c r="G127" s="3" t="s">
        <v>166</v>
      </c>
      <c r="H127" s="4" t="s">
        <v>551</v>
      </c>
      <c r="I127" s="7">
        <v>40848</v>
      </c>
      <c r="J127" s="6" t="s">
        <v>1134</v>
      </c>
      <c r="K127" s="6" t="s">
        <v>0</v>
      </c>
      <c r="L127" s="6" t="s">
        <v>552</v>
      </c>
      <c r="M127" s="6" t="s">
        <v>553</v>
      </c>
      <c r="O127" s="6" t="s">
        <v>1132</v>
      </c>
      <c r="P127" s="6" t="s">
        <v>797</v>
      </c>
      <c r="Q127" s="6">
        <v>1</v>
      </c>
      <c r="R127" s="5" t="s">
        <v>864</v>
      </c>
      <c r="S127" s="5">
        <v>84</v>
      </c>
      <c r="T127" s="5"/>
      <c r="U127" s="5" t="s">
        <v>866</v>
      </c>
      <c r="V127" s="5" t="s">
        <v>1133</v>
      </c>
      <c r="W127" s="35" t="s">
        <v>2897</v>
      </c>
      <c r="X127" s="35" t="s">
        <v>1135</v>
      </c>
      <c r="Y127" s="5">
        <v>0</v>
      </c>
      <c r="Z127" s="5">
        <v>0</v>
      </c>
      <c r="AC127" s="47" t="s">
        <v>999</v>
      </c>
      <c r="AD127" s="47" t="s">
        <v>999</v>
      </c>
      <c r="AE127" s="6" t="s">
        <v>3301</v>
      </c>
      <c r="AF127" s="6" t="s">
        <v>2833</v>
      </c>
      <c r="AG127" s="6" t="s">
        <v>806</v>
      </c>
      <c r="AJ127" s="16">
        <v>1</v>
      </c>
      <c r="AL127" s="6">
        <v>1</v>
      </c>
      <c r="AM127" s="6">
        <v>1</v>
      </c>
      <c r="AU127" s="16">
        <f>SUM(AH127:AT127)</f>
        <v>3</v>
      </c>
      <c r="AV127" s="16">
        <v>1</v>
      </c>
      <c r="AW127" s="6" t="s">
        <v>1812</v>
      </c>
      <c r="AX127" s="16"/>
      <c r="AY127" s="16"/>
      <c r="AZ127" s="16"/>
      <c r="BA127" s="16"/>
      <c r="BB127" s="16"/>
      <c r="BC127" s="16"/>
      <c r="BD127" s="16"/>
      <c r="BE127" s="16"/>
      <c r="BF127" s="16"/>
      <c r="BG127" s="16"/>
      <c r="BH127" s="16"/>
      <c r="BI127" s="16"/>
      <c r="BJ127" s="16"/>
      <c r="BK127" s="16"/>
      <c r="BL127" s="16"/>
      <c r="BM127" s="16"/>
      <c r="BN127" s="16"/>
      <c r="BO127" s="16"/>
      <c r="BP127" s="16"/>
      <c r="BQ127" s="16"/>
      <c r="BR127" s="6">
        <v>1</v>
      </c>
      <c r="BS127" s="6">
        <v>1</v>
      </c>
      <c r="CK127" s="6">
        <f>SUM(BS127:CJ127)</f>
        <v>1</v>
      </c>
      <c r="CL127" s="6" t="s">
        <v>1871</v>
      </c>
      <c r="CP127" s="16"/>
      <c r="CQ127" s="16" t="s">
        <v>2816</v>
      </c>
      <c r="CR127" s="6" t="s">
        <v>2735</v>
      </c>
      <c r="CS127" s="6">
        <v>1</v>
      </c>
      <c r="CV127" s="6">
        <v>1</v>
      </c>
      <c r="CW127" s="6">
        <v>1</v>
      </c>
      <c r="DA127" s="5"/>
      <c r="EA127" s="6" t="s">
        <v>954</v>
      </c>
      <c r="EB127" s="6">
        <v>1</v>
      </c>
      <c r="EU127" s="6">
        <v>1</v>
      </c>
      <c r="EV127" s="6" t="s">
        <v>3415</v>
      </c>
      <c r="EW127" s="6"/>
      <c r="EX127" s="6"/>
      <c r="EY127" s="6"/>
      <c r="EZ127" s="6"/>
      <c r="FA127" s="6"/>
      <c r="FB127" s="6"/>
      <c r="FE127" s="6">
        <v>1</v>
      </c>
      <c r="FI127" s="16"/>
      <c r="FJ127" s="6"/>
      <c r="FK127" s="16"/>
      <c r="FL127" s="16"/>
      <c r="FM127" s="16"/>
      <c r="FN127" s="16"/>
      <c r="FO127" s="16"/>
      <c r="FP127" s="16"/>
      <c r="FQ127" s="16"/>
      <c r="FR127" s="16"/>
      <c r="FS127" s="16"/>
      <c r="FT127" s="16"/>
      <c r="FU127" s="16"/>
      <c r="FV127" s="16"/>
      <c r="FW127" s="16"/>
      <c r="FY127" s="16"/>
      <c r="GC127" s="16"/>
      <c r="GD127" s="16"/>
      <c r="GE127" s="16"/>
      <c r="GF127" s="16"/>
      <c r="GG127" s="16"/>
      <c r="GH127" s="16"/>
      <c r="GI127" s="16"/>
      <c r="GJ127" s="16"/>
      <c r="GK127" s="16"/>
      <c r="GL127" s="16"/>
      <c r="GM127" s="16"/>
      <c r="GN127" s="16"/>
      <c r="GO127" s="16"/>
      <c r="GP127" s="16"/>
      <c r="HE127" s="16"/>
      <c r="HO127" s="16"/>
      <c r="HP127" s="16"/>
      <c r="HQ127" s="16"/>
      <c r="HR127" s="16"/>
      <c r="JE127" s="16"/>
      <c r="JF127" s="16"/>
      <c r="JG127" s="16"/>
      <c r="JL127" s="16"/>
      <c r="JM127" s="16"/>
      <c r="KV127" s="16"/>
      <c r="KW127" s="17">
        <v>1</v>
      </c>
      <c r="KX127" s="17"/>
      <c r="KY127" s="17"/>
      <c r="KZ127" s="17">
        <v>1</v>
      </c>
      <c r="LA127" s="17"/>
      <c r="LB127" s="17"/>
      <c r="LC127" s="17"/>
      <c r="LD127" s="17"/>
      <c r="LE127" s="17"/>
      <c r="LF127" s="5">
        <f>SUM(KW127:LE127)</f>
        <v>2</v>
      </c>
      <c r="LG127" s="6">
        <v>70</v>
      </c>
      <c r="LI127" s="23">
        <v>140</v>
      </c>
      <c r="LJ127" s="48">
        <v>8.75</v>
      </c>
      <c r="LK127" s="16">
        <v>119</v>
      </c>
      <c r="LL127" s="6">
        <v>86</v>
      </c>
      <c r="LM127" s="6">
        <v>113</v>
      </c>
      <c r="LN127" s="16"/>
      <c r="LO127" s="16"/>
      <c r="MD127" s="16"/>
    </row>
    <row r="128" spans="1:355" ht="15" customHeight="1">
      <c r="A128" s="5">
        <v>2010</v>
      </c>
      <c r="B128" s="37" t="s">
        <v>1723</v>
      </c>
      <c r="C128" t="s">
        <v>2360</v>
      </c>
      <c r="D128" s="6" t="s">
        <v>1325</v>
      </c>
      <c r="E128" s="1" t="s">
        <v>1326</v>
      </c>
      <c r="F128" s="1" t="s">
        <v>1327</v>
      </c>
      <c r="G128" s="3" t="s">
        <v>166</v>
      </c>
      <c r="H128" s="4" t="s">
        <v>1340</v>
      </c>
      <c r="I128" s="8">
        <v>2010</v>
      </c>
      <c r="J128" s="6" t="s">
        <v>1336</v>
      </c>
      <c r="K128" s="6" t="s">
        <v>1337</v>
      </c>
      <c r="L128" s="6" t="s">
        <v>1403</v>
      </c>
      <c r="O128" s="6" t="s">
        <v>881</v>
      </c>
      <c r="P128" s="6" t="s">
        <v>797</v>
      </c>
      <c r="Q128" s="6">
        <v>1</v>
      </c>
      <c r="R128" s="5" t="s">
        <v>1330</v>
      </c>
      <c r="S128" s="5">
        <v>181</v>
      </c>
      <c r="T128" s="5"/>
      <c r="U128" s="5" t="s">
        <v>1014</v>
      </c>
      <c r="V128" s="5">
        <v>1</v>
      </c>
      <c r="W128" s="52" t="s">
        <v>2881</v>
      </c>
      <c r="X128" s="35"/>
      <c r="Y128" s="5">
        <v>1</v>
      </c>
      <c r="Z128" s="5">
        <v>1</v>
      </c>
      <c r="AA128" s="6">
        <v>1</v>
      </c>
      <c r="AC128" s="47" t="s">
        <v>999</v>
      </c>
      <c r="AD128" s="47" t="s">
        <v>999</v>
      </c>
      <c r="AE128" s="6" t="s">
        <v>3303</v>
      </c>
      <c r="AF128" s="6" t="s">
        <v>2833</v>
      </c>
      <c r="AG128" s="6" t="s">
        <v>1328</v>
      </c>
      <c r="AJ128" s="16">
        <v>1</v>
      </c>
      <c r="AM128" s="6">
        <v>1</v>
      </c>
      <c r="AP128" s="6">
        <v>1</v>
      </c>
      <c r="AU128" s="16">
        <f>SUM(AH128:AT128)</f>
        <v>3</v>
      </c>
      <c r="AV128" s="16">
        <v>1</v>
      </c>
      <c r="AW128" s="6" t="s">
        <v>1823</v>
      </c>
      <c r="AX128" s="16"/>
      <c r="AY128" s="16"/>
      <c r="AZ128" s="16"/>
      <c r="BA128" s="16"/>
      <c r="BB128" s="16"/>
      <c r="BC128" s="16"/>
      <c r="BD128" s="16"/>
      <c r="BE128" s="16"/>
      <c r="BF128" s="16"/>
      <c r="BG128" s="16"/>
      <c r="BH128" s="16"/>
      <c r="BI128" s="16"/>
      <c r="BJ128" s="16"/>
      <c r="BK128" s="16"/>
      <c r="BL128" s="16"/>
      <c r="BM128" s="16"/>
      <c r="BN128" s="16"/>
      <c r="BO128" s="16"/>
      <c r="BP128" s="16"/>
      <c r="BQ128" s="16"/>
      <c r="BR128" s="6">
        <v>1</v>
      </c>
      <c r="BS128" s="6">
        <v>1</v>
      </c>
      <c r="CB128" s="6">
        <v>1</v>
      </c>
      <c r="CK128" s="6">
        <f>SUM(BS128:CJ128)</f>
        <v>2</v>
      </c>
      <c r="CL128" s="6" t="s">
        <v>1856</v>
      </c>
      <c r="CO128" s="6">
        <v>1</v>
      </c>
      <c r="CP128" s="6">
        <v>1</v>
      </c>
      <c r="CQ128" s="6" t="s">
        <v>2818</v>
      </c>
      <c r="CR128" s="6" t="s">
        <v>2685</v>
      </c>
      <c r="CT128" s="6">
        <v>1</v>
      </c>
      <c r="CU128" s="6">
        <v>1</v>
      </c>
      <c r="CV128" s="6">
        <v>1</v>
      </c>
      <c r="CW128" s="6">
        <v>1</v>
      </c>
      <c r="CX128" s="6" t="s">
        <v>2224</v>
      </c>
      <c r="CY128" s="6">
        <v>1972</v>
      </c>
      <c r="CZ128" s="27">
        <v>0</v>
      </c>
      <c r="DA128" s="65" t="s">
        <v>2304</v>
      </c>
      <c r="EA128" s="6" t="s">
        <v>931</v>
      </c>
      <c r="EE128" s="6">
        <v>1</v>
      </c>
      <c r="EU128" s="6">
        <v>1</v>
      </c>
      <c r="EV128" s="6" t="s">
        <v>2044</v>
      </c>
      <c r="EW128" s="6"/>
      <c r="EX128" s="6"/>
      <c r="EY128" s="6"/>
      <c r="EZ128" s="6"/>
      <c r="FA128" s="6"/>
      <c r="FB128" s="6">
        <v>1</v>
      </c>
      <c r="FJ128" s="6" t="s">
        <v>2142</v>
      </c>
      <c r="FK128" s="6">
        <v>1</v>
      </c>
      <c r="FM128" s="6">
        <v>1</v>
      </c>
      <c r="FO128" s="6">
        <v>1</v>
      </c>
      <c r="FZ128" s="16"/>
      <c r="GA128" s="16"/>
      <c r="HD128" s="6">
        <f>SUM(GU128:HC128)</f>
        <v>0</v>
      </c>
      <c r="HS128" s="16"/>
      <c r="JH128" s="6">
        <v>1</v>
      </c>
      <c r="KV128" s="16">
        <f>SUM(FK128:KU128)</f>
        <v>4</v>
      </c>
      <c r="KW128" s="5"/>
      <c r="KX128" s="5">
        <v>1</v>
      </c>
      <c r="KY128" s="5"/>
      <c r="KZ128" s="5"/>
      <c r="LA128" s="5"/>
      <c r="LB128" s="5"/>
      <c r="LC128" s="5"/>
      <c r="LD128" s="5"/>
      <c r="LE128" s="5"/>
      <c r="LF128" s="5">
        <f>SUM(KW128:LE128)</f>
        <v>1</v>
      </c>
      <c r="LG128" s="6">
        <v>3</v>
      </c>
      <c r="LI128" s="21">
        <v>40</v>
      </c>
      <c r="LJ128" s="48">
        <v>0.33333333333333331</v>
      </c>
      <c r="LK128" s="16">
        <v>120</v>
      </c>
      <c r="LL128" s="6">
        <v>144</v>
      </c>
      <c r="LM128" s="6">
        <v>183</v>
      </c>
      <c r="ME128" s="16"/>
      <c r="MF128" s="16"/>
      <c r="MG128" s="16"/>
      <c r="MH128" s="16"/>
      <c r="MI128" s="16"/>
      <c r="MJ128" s="16"/>
    </row>
    <row r="129" spans="1:354" ht="15" customHeight="1">
      <c r="A129" s="17">
        <v>2010</v>
      </c>
      <c r="B129" s="16" t="s">
        <v>1641</v>
      </c>
      <c r="C129" s="16" t="s">
        <v>2643</v>
      </c>
      <c r="D129" s="16" t="s">
        <v>1642</v>
      </c>
      <c r="E129" s="1" t="s">
        <v>3</v>
      </c>
      <c r="F129" s="1" t="s">
        <v>501</v>
      </c>
      <c r="G129" s="1" t="s">
        <v>74</v>
      </c>
      <c r="H129" s="4" t="s">
        <v>1643</v>
      </c>
      <c r="I129" s="18" t="s">
        <v>1410</v>
      </c>
      <c r="J129" s="16" t="s">
        <v>1640</v>
      </c>
      <c r="K129" s="6" t="s">
        <v>1639</v>
      </c>
      <c r="L129" s="12" t="s">
        <v>1644</v>
      </c>
      <c r="M129" s="16"/>
      <c r="N129" s="16"/>
      <c r="O129" s="6" t="s">
        <v>847</v>
      </c>
      <c r="P129" s="6" t="s">
        <v>3240</v>
      </c>
      <c r="R129" s="17" t="s">
        <v>1788</v>
      </c>
      <c r="S129" s="17">
        <v>220</v>
      </c>
      <c r="T129" s="17"/>
      <c r="U129" s="17" t="s">
        <v>1014</v>
      </c>
      <c r="V129" s="17">
        <v>1</v>
      </c>
      <c r="W129" s="34" t="s">
        <v>2146</v>
      </c>
      <c r="X129" s="39" t="s">
        <v>2145</v>
      </c>
      <c r="Y129" s="57" t="s">
        <v>2772</v>
      </c>
      <c r="Z129" s="17">
        <v>0</v>
      </c>
      <c r="AA129" s="16"/>
      <c r="AB129" s="16"/>
      <c r="AC129" s="47" t="s">
        <v>999</v>
      </c>
      <c r="AD129" s="47" t="s">
        <v>999</v>
      </c>
      <c r="AE129" s="16" t="s">
        <v>3316</v>
      </c>
      <c r="AF129" s="6" t="s">
        <v>2833</v>
      </c>
      <c r="AG129" s="6" t="s">
        <v>894</v>
      </c>
      <c r="AI129" s="16"/>
      <c r="AJ129" s="16">
        <v>1</v>
      </c>
      <c r="AK129" s="16"/>
      <c r="AL129" s="16"/>
      <c r="AM129" s="16">
        <v>1</v>
      </c>
      <c r="AN129" s="16"/>
      <c r="AO129" s="16"/>
      <c r="AP129" s="16"/>
      <c r="AQ129" s="16"/>
      <c r="AR129" s="16"/>
      <c r="AS129" s="16"/>
      <c r="AT129" s="16"/>
      <c r="AU129" s="16">
        <f>SUM(AH129:AT129)</f>
        <v>2</v>
      </c>
      <c r="AV129" s="16">
        <v>1</v>
      </c>
      <c r="AW129" s="16" t="s">
        <v>3403</v>
      </c>
      <c r="AX129" s="16"/>
      <c r="AY129" s="16"/>
      <c r="AZ129" s="16"/>
      <c r="BA129" s="16"/>
      <c r="BB129" s="16"/>
      <c r="BC129" s="16"/>
      <c r="BD129" s="16"/>
      <c r="BE129" s="16"/>
      <c r="BF129" s="16"/>
      <c r="BG129" s="16"/>
      <c r="BH129" s="16"/>
      <c r="BI129" s="16"/>
      <c r="BJ129" s="16"/>
      <c r="BK129" s="16"/>
      <c r="BL129" s="16"/>
      <c r="BM129" s="16"/>
      <c r="BN129" s="16"/>
      <c r="BO129" s="16"/>
      <c r="BP129" s="16"/>
      <c r="BQ129" s="16"/>
      <c r="CL129" s="6" t="s">
        <v>2469</v>
      </c>
      <c r="CN129" s="16"/>
      <c r="CP129" s="16"/>
      <c r="CQ129" s="6" t="s">
        <v>2818</v>
      </c>
      <c r="CR129" s="16" t="s">
        <v>2688</v>
      </c>
      <c r="CS129" s="16"/>
      <c r="CT129" s="16"/>
      <c r="CU129" s="16"/>
      <c r="CV129" s="16"/>
      <c r="CZ129" s="16"/>
      <c r="DA129" s="17"/>
      <c r="DB129" s="16"/>
      <c r="DC129" s="16"/>
      <c r="DD129" s="16"/>
      <c r="DE129" s="16"/>
      <c r="DF129" s="16"/>
      <c r="DG129" s="16"/>
      <c r="DH129" s="16"/>
      <c r="DI129" s="16"/>
      <c r="DJ129" s="16">
        <v>1</v>
      </c>
      <c r="DK129" s="16">
        <v>1</v>
      </c>
      <c r="DL129" s="16"/>
      <c r="DM129" s="16"/>
      <c r="DN129" s="16"/>
      <c r="DO129" s="16"/>
      <c r="DP129" s="16"/>
      <c r="DQ129" s="16"/>
      <c r="DR129" s="16"/>
      <c r="DS129" s="16"/>
      <c r="DT129" s="16"/>
      <c r="DU129" s="16"/>
      <c r="DV129" s="16"/>
      <c r="DW129" s="16"/>
      <c r="DX129" s="16"/>
      <c r="DY129" s="16"/>
      <c r="DZ129" s="16"/>
      <c r="EA129" s="6" t="s">
        <v>1031</v>
      </c>
      <c r="EB129" s="16"/>
      <c r="EC129" s="16"/>
      <c r="ED129" s="16"/>
      <c r="EE129" s="16"/>
      <c r="EF129" s="16"/>
      <c r="EG129" s="16"/>
      <c r="ER129" s="16"/>
      <c r="EU129" s="6">
        <v>0</v>
      </c>
      <c r="EV129" s="16" t="s">
        <v>3467</v>
      </c>
      <c r="EW129" s="16"/>
      <c r="EX129" s="16"/>
      <c r="EY129" s="6">
        <v>1</v>
      </c>
      <c r="EZ129" s="16"/>
      <c r="FA129" s="16"/>
      <c r="FB129" s="16"/>
      <c r="FC129" s="16"/>
      <c r="FD129" s="16"/>
      <c r="FE129" s="16"/>
      <c r="FF129" s="16"/>
      <c r="FG129" s="16"/>
      <c r="FH129" s="6" t="s">
        <v>2144</v>
      </c>
      <c r="FI129" s="16" t="s">
        <v>3225</v>
      </c>
      <c r="FJ129" s="16" t="s">
        <v>2143</v>
      </c>
      <c r="GQ129" s="16"/>
      <c r="GR129" s="16"/>
      <c r="GS129" s="16"/>
      <c r="GT129" s="16"/>
      <c r="GU129" s="16"/>
      <c r="GV129" s="16"/>
      <c r="GW129" s="16"/>
      <c r="GX129" s="16"/>
      <c r="GY129" s="16"/>
      <c r="GZ129" s="16"/>
      <c r="HA129" s="16"/>
      <c r="HB129" s="16"/>
      <c r="HC129" s="16"/>
      <c r="JI129" s="16"/>
      <c r="JS129" s="16"/>
      <c r="JU129" s="16"/>
      <c r="JY129" s="16"/>
      <c r="JZ129" s="16"/>
      <c r="KA129" s="16"/>
      <c r="KB129" s="16"/>
      <c r="KV129" s="16"/>
      <c r="KW129" s="17">
        <v>1</v>
      </c>
      <c r="KX129" s="17"/>
      <c r="KY129" s="17"/>
      <c r="KZ129" s="17">
        <v>1</v>
      </c>
      <c r="LA129" s="17"/>
      <c r="LB129" s="17"/>
      <c r="LC129" s="17"/>
      <c r="LD129" s="17"/>
      <c r="LE129" s="17"/>
      <c r="LF129" s="5">
        <f>SUM(KW129:LE129)</f>
        <v>2</v>
      </c>
      <c r="LG129" s="16">
        <v>145</v>
      </c>
      <c r="LH129" s="16"/>
      <c r="LI129" s="23">
        <v>140</v>
      </c>
      <c r="LJ129" s="48">
        <v>16.111111111111111</v>
      </c>
      <c r="LK129" s="16">
        <v>121</v>
      </c>
      <c r="LL129" s="6">
        <v>181</v>
      </c>
      <c r="LM129" s="16">
        <v>222</v>
      </c>
    </row>
    <row r="130" spans="1:354" ht="15" customHeight="1">
      <c r="A130" s="5">
        <v>2010</v>
      </c>
      <c r="B130" s="6" t="s">
        <v>614</v>
      </c>
      <c r="C130" s="6" t="s">
        <v>2677</v>
      </c>
      <c r="D130" s="6" t="s">
        <v>615</v>
      </c>
      <c r="E130" s="1" t="s">
        <v>616</v>
      </c>
      <c r="F130" s="1" t="s">
        <v>264</v>
      </c>
      <c r="G130" s="3" t="s">
        <v>194</v>
      </c>
      <c r="H130" s="4" t="s">
        <v>617</v>
      </c>
      <c r="I130" s="7">
        <v>40452</v>
      </c>
      <c r="J130" s="6" t="s">
        <v>1182</v>
      </c>
      <c r="K130" s="6" t="s">
        <v>0</v>
      </c>
      <c r="L130" s="6" t="s">
        <v>618</v>
      </c>
      <c r="M130" s="6" t="s">
        <v>619</v>
      </c>
      <c r="O130" s="6" t="s">
        <v>881</v>
      </c>
      <c r="P130" s="6" t="s">
        <v>797</v>
      </c>
      <c r="Q130" s="6">
        <v>1</v>
      </c>
      <c r="R130" s="5" t="s">
        <v>1181</v>
      </c>
      <c r="S130" s="5">
        <v>175</v>
      </c>
      <c r="T130" s="5"/>
      <c r="U130" s="5" t="s">
        <v>799</v>
      </c>
      <c r="V130" s="5">
        <v>11.4</v>
      </c>
      <c r="W130" s="35" t="s">
        <v>2753</v>
      </c>
      <c r="X130" s="35" t="s">
        <v>1183</v>
      </c>
      <c r="Y130" s="5">
        <v>-1</v>
      </c>
      <c r="Z130" s="5">
        <v>-1</v>
      </c>
      <c r="AC130" s="47" t="s">
        <v>999</v>
      </c>
      <c r="AD130" s="47" t="s">
        <v>999</v>
      </c>
      <c r="AE130" s="6" t="s">
        <v>3265</v>
      </c>
      <c r="AF130" s="6" t="s">
        <v>2833</v>
      </c>
      <c r="AG130" s="6" t="s">
        <v>1179</v>
      </c>
      <c r="AL130" s="6">
        <v>1</v>
      </c>
      <c r="AU130" s="16">
        <f>SUM(AH130:AT130)</f>
        <v>1</v>
      </c>
      <c r="AV130" s="16">
        <v>1</v>
      </c>
      <c r="AW130" s="14" t="s">
        <v>3409</v>
      </c>
      <c r="AX130" s="16"/>
      <c r="AY130" s="16"/>
      <c r="AZ130" s="16"/>
      <c r="BA130" s="16"/>
      <c r="BB130" s="16"/>
      <c r="BC130" s="16"/>
      <c r="BD130" s="16"/>
      <c r="BE130" s="16"/>
      <c r="BF130" s="16"/>
      <c r="BG130" s="16"/>
      <c r="BH130" s="16"/>
      <c r="BI130" s="16"/>
      <c r="BJ130" s="16"/>
      <c r="BK130" s="16"/>
      <c r="BL130" s="16"/>
      <c r="BM130" s="16"/>
      <c r="BN130" s="16"/>
      <c r="BO130" s="16"/>
      <c r="BP130" s="16"/>
      <c r="BQ130" s="16"/>
      <c r="BR130" s="6">
        <v>1</v>
      </c>
      <c r="BZ130" s="6">
        <v>1</v>
      </c>
      <c r="CK130" s="6">
        <f>SUM(BS130:CJ130)</f>
        <v>1</v>
      </c>
      <c r="CL130" s="6" t="s">
        <v>1915</v>
      </c>
      <c r="CP130" s="16"/>
      <c r="CQ130" s="16" t="s">
        <v>2816</v>
      </c>
      <c r="CR130" s="6" t="s">
        <v>2715</v>
      </c>
      <c r="CS130" s="6">
        <v>1</v>
      </c>
      <c r="CV130" s="6">
        <v>1</v>
      </c>
      <c r="CW130" s="6">
        <v>1</v>
      </c>
      <c r="DA130" s="5"/>
      <c r="EA130" s="6" t="s">
        <v>954</v>
      </c>
      <c r="EB130" s="6">
        <v>1</v>
      </c>
      <c r="EU130" s="6">
        <v>1</v>
      </c>
      <c r="EV130" s="6" t="s">
        <v>3461</v>
      </c>
      <c r="EW130" s="6"/>
      <c r="EX130" s="6"/>
      <c r="EY130" s="6"/>
      <c r="EZ130" s="6"/>
      <c r="FA130" s="6"/>
      <c r="FB130" s="6"/>
      <c r="FE130" s="6">
        <v>1</v>
      </c>
      <c r="FJ130" s="6"/>
      <c r="FK130" s="16"/>
      <c r="FL130" s="16"/>
      <c r="FM130" s="16"/>
      <c r="FN130" s="16"/>
      <c r="FO130" s="16"/>
      <c r="FP130" s="16"/>
      <c r="FQ130" s="16"/>
      <c r="FR130" s="16"/>
      <c r="FS130" s="16"/>
      <c r="FT130" s="16"/>
      <c r="FU130" s="16"/>
      <c r="FV130" s="16"/>
      <c r="FW130" s="16"/>
      <c r="FY130" s="16"/>
      <c r="GF130" s="16"/>
      <c r="GG130" s="16"/>
      <c r="GH130" s="16"/>
      <c r="GI130" s="16"/>
      <c r="GJ130" s="16"/>
      <c r="GK130" s="16"/>
      <c r="GL130" s="16"/>
      <c r="GM130" s="16"/>
      <c r="GN130" s="16"/>
      <c r="GO130" s="16"/>
      <c r="GP130" s="16"/>
      <c r="KV130" s="16"/>
      <c r="KW130" s="5">
        <v>1</v>
      </c>
      <c r="KX130" s="5"/>
      <c r="KY130" s="5"/>
      <c r="KZ130" s="5"/>
      <c r="LA130" s="5"/>
      <c r="LB130" s="5"/>
      <c r="LC130" s="5"/>
      <c r="LD130" s="5"/>
      <c r="LE130" s="5"/>
      <c r="LF130" s="5">
        <f>SUM(KW130:LE130)</f>
        <v>1</v>
      </c>
      <c r="LG130" s="6">
        <v>18</v>
      </c>
      <c r="LI130" s="21">
        <v>34</v>
      </c>
      <c r="LJ130" s="48">
        <v>2</v>
      </c>
      <c r="LK130" s="16">
        <v>122</v>
      </c>
      <c r="LL130" s="6">
        <v>99</v>
      </c>
      <c r="LM130" s="6">
        <v>128</v>
      </c>
      <c r="LN130" s="16"/>
      <c r="LO130" s="16"/>
      <c r="LR130" s="16"/>
      <c r="LX130" s="16"/>
      <c r="LY130" s="16"/>
      <c r="LZ130" s="16"/>
    </row>
    <row r="131" spans="1:354" ht="15" customHeight="1">
      <c r="A131" s="5">
        <v>2010</v>
      </c>
      <c r="B131" s="6" t="s">
        <v>609</v>
      </c>
      <c r="C131" s="6" t="s">
        <v>2628</v>
      </c>
      <c r="D131" s="6" t="s">
        <v>610</v>
      </c>
      <c r="E131" s="1" t="s">
        <v>192</v>
      </c>
      <c r="F131" s="1" t="s">
        <v>172</v>
      </c>
      <c r="G131" s="3" t="s">
        <v>363</v>
      </c>
      <c r="H131" s="4" t="s">
        <v>611</v>
      </c>
      <c r="I131" s="7">
        <v>40513</v>
      </c>
      <c r="J131" s="6" t="s">
        <v>1180</v>
      </c>
      <c r="K131" s="6" t="s">
        <v>0</v>
      </c>
      <c r="L131" s="6" t="s">
        <v>612</v>
      </c>
      <c r="M131" s="6" t="s">
        <v>613</v>
      </c>
      <c r="O131" s="6" t="s">
        <v>1998</v>
      </c>
      <c r="P131" s="6" t="s">
        <v>797</v>
      </c>
      <c r="Q131" s="6">
        <v>1</v>
      </c>
      <c r="R131" s="5" t="s">
        <v>1177</v>
      </c>
      <c r="S131" s="5">
        <v>93</v>
      </c>
      <c r="T131" s="5"/>
      <c r="U131" s="5" t="s">
        <v>866</v>
      </c>
      <c r="V131" s="5">
        <v>4</v>
      </c>
      <c r="W131" s="40" t="s">
        <v>2259</v>
      </c>
      <c r="X131" s="35" t="s">
        <v>2260</v>
      </c>
      <c r="Y131" s="5">
        <v>1</v>
      </c>
      <c r="Z131" s="5">
        <v>1</v>
      </c>
      <c r="AC131" s="46">
        <v>1</v>
      </c>
      <c r="AD131" s="46">
        <v>1</v>
      </c>
      <c r="AE131" s="6" t="s">
        <v>3266</v>
      </c>
      <c r="AF131" s="6" t="s">
        <v>2833</v>
      </c>
      <c r="AG131" s="6" t="s">
        <v>2020</v>
      </c>
      <c r="AL131" s="6">
        <v>1</v>
      </c>
      <c r="AU131" s="16">
        <f>SUM(AH131:AT131)</f>
        <v>1</v>
      </c>
      <c r="AV131" s="16">
        <v>1</v>
      </c>
      <c r="AW131" s="6" t="s">
        <v>1823</v>
      </c>
      <c r="AX131" s="16"/>
      <c r="AY131" s="16"/>
      <c r="AZ131" s="16"/>
      <c r="BA131" s="16"/>
      <c r="BB131" s="16"/>
      <c r="BC131" s="16"/>
      <c r="BD131" s="16"/>
      <c r="BE131" s="16"/>
      <c r="BF131" s="16"/>
      <c r="BG131" s="16"/>
      <c r="BH131" s="16"/>
      <c r="BI131" s="16"/>
      <c r="BJ131" s="16"/>
      <c r="BK131" s="16"/>
      <c r="BL131" s="16"/>
      <c r="BM131" s="16"/>
      <c r="BN131" s="16"/>
      <c r="BO131" s="16"/>
      <c r="BP131" s="16"/>
      <c r="BQ131" s="16"/>
      <c r="BR131" s="6">
        <v>1</v>
      </c>
      <c r="BX131" s="6">
        <v>1</v>
      </c>
      <c r="CK131" s="6">
        <f>SUM(BS131:CJ131)</f>
        <v>1</v>
      </c>
      <c r="CL131" s="6" t="s">
        <v>1890</v>
      </c>
      <c r="CM131" s="6">
        <v>1</v>
      </c>
      <c r="CN131" s="6" t="s">
        <v>2287</v>
      </c>
      <c r="CP131" s="16"/>
      <c r="CQ131" s="16" t="s">
        <v>2816</v>
      </c>
      <c r="CR131" s="6" t="s">
        <v>2719</v>
      </c>
      <c r="CS131" s="6">
        <v>1</v>
      </c>
      <c r="CV131" s="6">
        <v>1</v>
      </c>
      <c r="CW131" s="6">
        <v>1</v>
      </c>
      <c r="DA131" s="5"/>
      <c r="EA131" s="6" t="s">
        <v>1178</v>
      </c>
      <c r="EB131" s="6">
        <v>1</v>
      </c>
      <c r="EH131" s="16"/>
      <c r="EI131" s="16"/>
      <c r="EJ131" s="16"/>
      <c r="EK131" s="16"/>
      <c r="EL131" s="16"/>
      <c r="EM131" s="16"/>
      <c r="EN131" s="16"/>
      <c r="EO131" s="16"/>
      <c r="EP131" s="16"/>
      <c r="EQ131" s="16"/>
      <c r="ES131" s="16"/>
      <c r="ET131" s="16"/>
      <c r="EU131" s="6">
        <v>1</v>
      </c>
      <c r="EV131" s="6" t="s">
        <v>3410</v>
      </c>
      <c r="EW131" s="6"/>
      <c r="EX131" s="6"/>
      <c r="EY131" s="6"/>
      <c r="EZ131" s="6"/>
      <c r="FA131" s="6"/>
      <c r="FB131" s="6"/>
      <c r="FE131" s="6">
        <v>1</v>
      </c>
      <c r="FJ131" s="6" t="s">
        <v>2267</v>
      </c>
      <c r="KV131" s="16"/>
      <c r="KW131" s="5">
        <v>1</v>
      </c>
      <c r="KX131" s="5"/>
      <c r="KY131" s="5"/>
      <c r="KZ131" s="5"/>
      <c r="LA131" s="5"/>
      <c r="LB131" s="5"/>
      <c r="LC131" s="5"/>
      <c r="LD131" s="5"/>
      <c r="LE131" s="5"/>
      <c r="LF131" s="5">
        <f>SUM(KW131:LE131)</f>
        <v>1</v>
      </c>
      <c r="LG131" s="6">
        <v>18</v>
      </c>
      <c r="LI131" s="21">
        <v>33</v>
      </c>
      <c r="LJ131" s="48">
        <v>2</v>
      </c>
      <c r="LK131" s="16">
        <v>123</v>
      </c>
      <c r="LL131" s="6">
        <v>98</v>
      </c>
      <c r="LM131" s="6">
        <v>127</v>
      </c>
      <c r="LN131" s="16"/>
      <c r="LO131" s="16"/>
      <c r="ME131" s="16"/>
      <c r="MF131" s="16"/>
      <c r="MG131" s="16"/>
      <c r="MH131" s="16"/>
      <c r="MI131" s="16"/>
      <c r="ML131" s="16"/>
      <c r="MM131" s="16"/>
      <c r="MN131" s="16"/>
    </row>
    <row r="132" spans="1:354" s="16" customFormat="1" ht="15" customHeight="1">
      <c r="A132" s="17">
        <v>2010</v>
      </c>
      <c r="B132" s="16" t="s">
        <v>1705</v>
      </c>
      <c r="C132" s="16" t="s">
        <v>2570</v>
      </c>
      <c r="D132" s="16" t="s">
        <v>2045</v>
      </c>
      <c r="E132" s="1" t="s">
        <v>192</v>
      </c>
      <c r="F132" s="1" t="s">
        <v>172</v>
      </c>
      <c r="G132" s="1" t="s">
        <v>363</v>
      </c>
      <c r="H132" s="4" t="s">
        <v>1669</v>
      </c>
      <c r="I132" s="18" t="s">
        <v>1420</v>
      </c>
      <c r="J132" s="16" t="s">
        <v>1667</v>
      </c>
      <c r="K132" s="6" t="s">
        <v>1668</v>
      </c>
      <c r="L132" s="16" t="s">
        <v>1670</v>
      </c>
      <c r="O132" s="16" t="s">
        <v>881</v>
      </c>
      <c r="P132" s="16" t="s">
        <v>797</v>
      </c>
      <c r="Q132" s="6">
        <v>1</v>
      </c>
      <c r="R132" s="17" t="s">
        <v>1673</v>
      </c>
      <c r="S132" s="17">
        <v>40</v>
      </c>
      <c r="T132" s="17"/>
      <c r="U132" s="5" t="s">
        <v>1014</v>
      </c>
      <c r="V132" s="17">
        <v>1</v>
      </c>
      <c r="W132" s="34" t="s">
        <v>2147</v>
      </c>
      <c r="X132" s="34"/>
      <c r="Y132" s="17">
        <v>0</v>
      </c>
      <c r="Z132" s="17">
        <v>0</v>
      </c>
      <c r="AC132" s="47" t="s">
        <v>999</v>
      </c>
      <c r="AD132" s="47" t="s">
        <v>999</v>
      </c>
      <c r="AE132" s="16" t="s">
        <v>1672</v>
      </c>
      <c r="AF132" s="6" t="s">
        <v>2833</v>
      </c>
      <c r="AG132" s="38" t="s">
        <v>1671</v>
      </c>
      <c r="AH132" s="38"/>
      <c r="AU132" s="16">
        <f>SUM(AH132:AT132)</f>
        <v>0</v>
      </c>
      <c r="BE132" s="16">
        <v>1</v>
      </c>
      <c r="BR132" s="6"/>
      <c r="BS132" s="6"/>
      <c r="BT132" s="6"/>
      <c r="BU132" s="6"/>
      <c r="BV132" s="6"/>
      <c r="BW132" s="6"/>
      <c r="BX132" s="6"/>
      <c r="BY132" s="6"/>
      <c r="BZ132" s="6"/>
      <c r="CA132" s="6"/>
      <c r="CB132" s="6"/>
      <c r="CC132" s="6"/>
      <c r="CD132" s="6"/>
      <c r="CE132" s="6"/>
      <c r="CF132" s="6"/>
      <c r="CG132" s="6"/>
      <c r="CH132" s="6"/>
      <c r="CI132" s="6"/>
      <c r="CJ132" s="6"/>
      <c r="CK132" s="6"/>
      <c r="CL132" s="16" t="s">
        <v>1891</v>
      </c>
      <c r="CM132" s="6"/>
      <c r="CO132" s="38">
        <v>1</v>
      </c>
      <c r="CP132" s="38">
        <v>1</v>
      </c>
      <c r="CQ132" s="6" t="s">
        <v>2818</v>
      </c>
      <c r="CR132" s="6" t="s">
        <v>2685</v>
      </c>
      <c r="CS132" s="16">
        <v>1</v>
      </c>
      <c r="CV132" s="6">
        <v>1</v>
      </c>
      <c r="CW132" s="6">
        <v>1</v>
      </c>
      <c r="DA132" s="17"/>
      <c r="EA132" s="18" t="s">
        <v>1679</v>
      </c>
      <c r="EB132" s="16">
        <v>1</v>
      </c>
      <c r="EE132" s="16">
        <v>1</v>
      </c>
      <c r="EU132" s="6">
        <v>2</v>
      </c>
      <c r="EV132" s="16" t="s">
        <v>3467</v>
      </c>
      <c r="EY132" s="6">
        <v>1</v>
      </c>
      <c r="FH132" s="6"/>
      <c r="FJ132" s="16" t="s">
        <v>2148</v>
      </c>
      <c r="FK132" s="30">
        <v>1</v>
      </c>
      <c r="FL132" s="30">
        <v>1</v>
      </c>
      <c r="FM132" s="30"/>
      <c r="FN132" s="30"/>
      <c r="FO132" s="30"/>
      <c r="FP132" s="30"/>
      <c r="FQ132" s="30"/>
      <c r="FR132" s="30"/>
      <c r="FS132" s="30"/>
      <c r="FT132" s="30"/>
      <c r="FU132" s="30"/>
      <c r="FV132" s="30"/>
      <c r="FW132" s="30"/>
      <c r="FX132" s="31"/>
      <c r="FY132" s="30"/>
      <c r="FZ132" s="30"/>
      <c r="GA132" s="30"/>
      <c r="GB132" s="30"/>
      <c r="GC132" s="30"/>
      <c r="GD132" s="30"/>
      <c r="GE132" s="30"/>
      <c r="GF132" s="30"/>
      <c r="GG132" s="30"/>
      <c r="GH132" s="30"/>
      <c r="GI132" s="30"/>
      <c r="GJ132" s="30"/>
      <c r="GK132" s="30"/>
      <c r="GL132" s="30"/>
      <c r="GM132" s="30"/>
      <c r="GN132" s="30"/>
      <c r="GO132" s="30"/>
      <c r="GP132" s="30"/>
      <c r="GQ132" s="31"/>
      <c r="GR132" s="31"/>
      <c r="GS132" s="31">
        <v>1</v>
      </c>
      <c r="GT132" s="31"/>
      <c r="GU132" s="31"/>
      <c r="GV132" s="31"/>
      <c r="GW132" s="31"/>
      <c r="GX132" s="31"/>
      <c r="GY132" s="31"/>
      <c r="GZ132" s="31"/>
      <c r="HA132" s="31"/>
      <c r="HB132" s="31"/>
      <c r="HC132" s="31"/>
      <c r="HD132" s="6">
        <f>SUM(GU132:HC132)</f>
        <v>0</v>
      </c>
      <c r="HE132" s="30"/>
      <c r="HF132" s="31"/>
      <c r="HG132" s="31"/>
      <c r="HH132" s="31"/>
      <c r="HI132" s="31"/>
      <c r="HJ132" s="31"/>
      <c r="HK132" s="31"/>
      <c r="HL132" s="31"/>
      <c r="HM132" s="31"/>
      <c r="HN132" s="31"/>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c r="IW132" s="30"/>
      <c r="IX132" s="30"/>
      <c r="IY132" s="30"/>
      <c r="IZ132" s="30"/>
      <c r="JA132" s="30"/>
      <c r="JB132" s="30"/>
      <c r="JC132" s="30"/>
      <c r="JD132" s="30"/>
      <c r="JE132" s="30"/>
      <c r="JF132" s="30"/>
      <c r="JG132" s="30"/>
      <c r="JH132" s="30"/>
      <c r="JI132" s="30"/>
      <c r="JJ132" s="30">
        <v>1</v>
      </c>
      <c r="JK132" s="30">
        <v>1</v>
      </c>
      <c r="JL132" s="30">
        <v>1</v>
      </c>
      <c r="JM132" s="30"/>
      <c r="JN132" s="30"/>
      <c r="JO132" s="30"/>
      <c r="JP132" s="30"/>
      <c r="JQ132" s="30"/>
      <c r="JR132" s="30"/>
      <c r="JS132" s="30"/>
      <c r="JT132" s="30"/>
      <c r="JU132" s="30"/>
      <c r="JV132" s="30"/>
      <c r="JW132" s="30"/>
      <c r="JX132" s="30"/>
      <c r="JY132" s="30"/>
      <c r="JZ132" s="30"/>
      <c r="KA132" s="30"/>
      <c r="KB132" s="30"/>
      <c r="KC132" s="30"/>
      <c r="KD132" s="30"/>
      <c r="KE132" s="30"/>
      <c r="KF132" s="30"/>
      <c r="KG132" s="31"/>
      <c r="KH132" s="30"/>
      <c r="KI132" s="30"/>
      <c r="KJ132" s="30"/>
      <c r="KK132" s="30"/>
      <c r="KL132" s="30"/>
      <c r="KM132" s="30"/>
      <c r="KN132" s="30"/>
      <c r="KO132" s="30"/>
      <c r="KP132" s="30"/>
      <c r="KQ132" s="30"/>
      <c r="KR132" s="30"/>
      <c r="KS132" s="30"/>
      <c r="KT132" s="30"/>
      <c r="KU132" s="30"/>
      <c r="KV132" s="16">
        <f>SUM(FK132:KU132)</f>
        <v>6</v>
      </c>
      <c r="KW132" s="5">
        <v>1</v>
      </c>
      <c r="KX132" s="5"/>
      <c r="KY132" s="5"/>
      <c r="KZ132" s="5"/>
      <c r="LA132" s="5"/>
      <c r="LB132" s="5"/>
      <c r="LC132" s="5"/>
      <c r="LD132" s="5"/>
      <c r="LE132" s="5"/>
      <c r="LF132" s="5">
        <f>SUM(KW132:LE132)</f>
        <v>1</v>
      </c>
      <c r="LG132" s="16">
        <v>36</v>
      </c>
      <c r="LI132" s="21">
        <v>33</v>
      </c>
      <c r="LJ132" s="48">
        <v>4</v>
      </c>
      <c r="LK132" s="16">
        <v>124</v>
      </c>
      <c r="LL132" s="6">
        <v>185</v>
      </c>
      <c r="LM132" s="16">
        <v>226</v>
      </c>
      <c r="LN132" s="6"/>
      <c r="LO132" s="6"/>
      <c r="LP132" s="6"/>
      <c r="LQ132" s="6"/>
      <c r="LS132" s="6"/>
      <c r="LT132" s="6"/>
      <c r="LU132" s="6"/>
      <c r="LV132" s="6"/>
      <c r="LW132" s="6"/>
      <c r="MA132" s="6"/>
      <c r="MB132" s="6"/>
      <c r="MC132" s="6"/>
      <c r="MD132" s="6"/>
      <c r="ME132" s="6"/>
      <c r="MF132" s="6"/>
      <c r="MG132" s="6"/>
      <c r="MH132" s="6"/>
      <c r="MI132" s="6"/>
      <c r="ML132" s="6"/>
      <c r="MM132" s="6"/>
      <c r="MN132" s="6"/>
      <c r="MO132" s="6"/>
      <c r="MP132" s="6"/>
    </row>
    <row r="133" spans="1:354" ht="15" customHeight="1">
      <c r="A133" s="5">
        <v>2010</v>
      </c>
      <c r="B133" s="16" t="s">
        <v>2236</v>
      </c>
      <c r="C133" t="s">
        <v>2372</v>
      </c>
      <c r="D133" s="6" t="s">
        <v>1302</v>
      </c>
      <c r="E133" s="1" t="s">
        <v>2245</v>
      </c>
      <c r="F133" s="8" t="s">
        <v>1301</v>
      </c>
      <c r="G133" s="8" t="s">
        <v>1301</v>
      </c>
      <c r="H133" s="4"/>
      <c r="I133" s="8">
        <v>2010</v>
      </c>
      <c r="J133" s="6" t="s">
        <v>1301</v>
      </c>
      <c r="K133" s="6" t="s">
        <v>1337</v>
      </c>
      <c r="O133" s="16" t="s">
        <v>2002</v>
      </c>
      <c r="P133" s="6" t="s">
        <v>797</v>
      </c>
      <c r="Q133" s="6">
        <v>1</v>
      </c>
      <c r="R133" s="5">
        <v>1990</v>
      </c>
      <c r="S133" s="5">
        <v>105</v>
      </c>
      <c r="T133" s="5"/>
      <c r="U133" s="5" t="s">
        <v>1014</v>
      </c>
      <c r="V133" s="5">
        <v>1</v>
      </c>
      <c r="W133" s="35" t="s">
        <v>2886</v>
      </c>
      <c r="X133" s="35" t="s">
        <v>1304</v>
      </c>
      <c r="Y133" s="17" t="s">
        <v>1893</v>
      </c>
      <c r="Z133" s="17" t="s">
        <v>1893</v>
      </c>
      <c r="AA133" s="6">
        <v>1</v>
      </c>
      <c r="AB133" s="6">
        <v>0</v>
      </c>
      <c r="AC133" s="47" t="s">
        <v>999</v>
      </c>
      <c r="AD133" s="47" t="s">
        <v>999</v>
      </c>
      <c r="AE133" s="6" t="s">
        <v>3340</v>
      </c>
      <c r="AF133" s="6" t="s">
        <v>2833</v>
      </c>
      <c r="AG133" s="6" t="s">
        <v>1303</v>
      </c>
      <c r="AJ133" s="16">
        <v>1</v>
      </c>
      <c r="AU133" s="16">
        <f>SUM(AH133:AT133)</f>
        <v>1</v>
      </c>
      <c r="AV133" s="16">
        <v>1</v>
      </c>
      <c r="AW133" s="6" t="s">
        <v>1812</v>
      </c>
      <c r="AX133" s="16"/>
      <c r="AY133" s="16"/>
      <c r="AZ133" s="16"/>
      <c r="BA133" s="16"/>
      <c r="BB133" s="16"/>
      <c r="BC133" s="16"/>
      <c r="BD133" s="16"/>
      <c r="BE133" s="16"/>
      <c r="BF133" s="16"/>
      <c r="BG133" s="16"/>
      <c r="BH133" s="16"/>
      <c r="BI133" s="16"/>
      <c r="BJ133" s="16"/>
      <c r="BK133" s="16"/>
      <c r="BL133" s="16"/>
      <c r="BM133" s="16"/>
      <c r="BN133" s="16"/>
      <c r="BO133" s="16"/>
      <c r="BP133" s="16"/>
      <c r="BQ133" s="16"/>
      <c r="BR133" s="6">
        <v>1</v>
      </c>
      <c r="BS133" s="6">
        <v>1</v>
      </c>
      <c r="BV133" s="6">
        <v>1</v>
      </c>
      <c r="CK133" s="6">
        <f>SUM(BS133:CJ133)</f>
        <v>2</v>
      </c>
      <c r="CL133" s="16" t="s">
        <v>1855</v>
      </c>
      <c r="CO133" s="6">
        <v>1</v>
      </c>
      <c r="CP133" s="6">
        <v>1</v>
      </c>
      <c r="CQ133" s="6" t="s">
        <v>2818</v>
      </c>
      <c r="CR133" s="6" t="s">
        <v>2685</v>
      </c>
      <c r="CS133" s="6">
        <v>1</v>
      </c>
      <c r="CU133" s="6">
        <v>1</v>
      </c>
      <c r="CV133" s="6">
        <v>1</v>
      </c>
      <c r="CW133" s="6">
        <v>1</v>
      </c>
      <c r="CX133" s="6" t="s">
        <v>2234</v>
      </c>
      <c r="CY133" s="16">
        <v>1900</v>
      </c>
      <c r="CZ133" s="27">
        <v>0</v>
      </c>
      <c r="DA133" s="65" t="s">
        <v>2302</v>
      </c>
      <c r="DT133" s="16">
        <v>1</v>
      </c>
      <c r="EA133" s="6" t="s">
        <v>809</v>
      </c>
      <c r="EB133" s="16">
        <v>1</v>
      </c>
      <c r="EU133" s="6">
        <v>1</v>
      </c>
      <c r="EV133" s="16" t="s">
        <v>3467</v>
      </c>
      <c r="EW133" s="6"/>
      <c r="EX133" s="6"/>
      <c r="EY133" s="6">
        <v>1</v>
      </c>
      <c r="EZ133" s="6"/>
      <c r="FA133" s="6"/>
      <c r="FB133" s="6"/>
      <c r="FI133" s="6" t="s">
        <v>3063</v>
      </c>
      <c r="FJ133" s="6" t="s">
        <v>2210</v>
      </c>
      <c r="FK133" s="6">
        <v>1</v>
      </c>
      <c r="FL133" s="6">
        <v>1</v>
      </c>
      <c r="FO133" s="6">
        <v>1</v>
      </c>
      <c r="FZ133" s="16"/>
      <c r="GA133" s="16"/>
      <c r="GM133" s="6">
        <v>1</v>
      </c>
      <c r="HD133" s="6">
        <f>SUM(GU133:HC133)</f>
        <v>0</v>
      </c>
      <c r="JJ133" s="6">
        <v>1</v>
      </c>
      <c r="JL133" s="6">
        <v>1</v>
      </c>
      <c r="KV133" s="16">
        <f>SUM(FK133:KU133)</f>
        <v>6</v>
      </c>
      <c r="KW133" s="17"/>
      <c r="KX133" s="17"/>
      <c r="KY133" s="17"/>
      <c r="KZ133" s="17"/>
      <c r="LA133" s="17"/>
      <c r="LB133" s="17"/>
      <c r="LC133" s="17"/>
      <c r="LD133" s="17"/>
      <c r="LE133" s="17"/>
      <c r="LF133" s="5">
        <f>SUM(KW133:LE133)</f>
        <v>0</v>
      </c>
      <c r="LG133" s="6">
        <v>219</v>
      </c>
      <c r="LI133" s="23"/>
      <c r="LJ133" s="48">
        <v>24.333333333333332</v>
      </c>
      <c r="LK133" s="16">
        <v>125</v>
      </c>
      <c r="LL133" s="6">
        <v>136</v>
      </c>
      <c r="LM133" s="6">
        <v>175</v>
      </c>
      <c r="MA133" s="16"/>
      <c r="MK133" s="16"/>
    </row>
    <row r="134" spans="1:354" ht="15" customHeight="1">
      <c r="A134" s="17">
        <v>2010</v>
      </c>
      <c r="B134" s="16" t="s">
        <v>2237</v>
      </c>
      <c r="C134" s="16" t="s">
        <v>2598</v>
      </c>
      <c r="D134" s="16" t="s">
        <v>1569</v>
      </c>
      <c r="E134" s="1" t="s">
        <v>1570</v>
      </c>
      <c r="F134" s="1" t="s">
        <v>1572</v>
      </c>
      <c r="G134" s="1" t="s">
        <v>1571</v>
      </c>
      <c r="H134" s="4"/>
      <c r="I134" s="18">
        <v>2010</v>
      </c>
      <c r="J134" s="16" t="s">
        <v>1568</v>
      </c>
      <c r="K134" s="6" t="s">
        <v>1337</v>
      </c>
      <c r="L134" s="16"/>
      <c r="M134" s="16"/>
      <c r="N134" s="16"/>
      <c r="O134" s="16" t="s">
        <v>1575</v>
      </c>
      <c r="P134" s="6" t="s">
        <v>1991</v>
      </c>
      <c r="R134" s="17" t="s">
        <v>1576</v>
      </c>
      <c r="S134" s="17">
        <v>24</v>
      </c>
      <c r="T134" s="17"/>
      <c r="U134" s="17" t="s">
        <v>799</v>
      </c>
      <c r="V134" s="17">
        <v>23</v>
      </c>
      <c r="W134" s="34" t="s">
        <v>2149</v>
      </c>
      <c r="X134" s="34" t="s">
        <v>1577</v>
      </c>
      <c r="Y134" s="57" t="s">
        <v>2772</v>
      </c>
      <c r="Z134" s="17">
        <v>0</v>
      </c>
      <c r="AA134" s="16"/>
      <c r="AB134" s="16"/>
      <c r="AC134" s="47" t="s">
        <v>999</v>
      </c>
      <c r="AD134" s="47" t="s">
        <v>999</v>
      </c>
      <c r="AE134" s="16" t="s">
        <v>3348</v>
      </c>
      <c r="AF134" s="6" t="s">
        <v>2833</v>
      </c>
      <c r="AG134" s="38" t="s">
        <v>1574</v>
      </c>
      <c r="AH134" s="38"/>
      <c r="AI134" s="16"/>
      <c r="AJ134" s="16">
        <v>1</v>
      </c>
      <c r="AK134" s="16"/>
      <c r="AL134" s="16"/>
      <c r="AM134" s="16"/>
      <c r="AN134" s="16"/>
      <c r="AO134" s="16"/>
      <c r="AP134" s="16"/>
      <c r="AQ134" s="16"/>
      <c r="AR134" s="16"/>
      <c r="AS134" s="16"/>
      <c r="AT134" s="16"/>
      <c r="AU134" s="16">
        <f>SUM(AH134:AT134)</f>
        <v>1</v>
      </c>
      <c r="AV134" s="16">
        <v>1</v>
      </c>
      <c r="AW134" s="16" t="s">
        <v>1812</v>
      </c>
      <c r="AX134" s="16"/>
      <c r="AY134" s="16"/>
      <c r="AZ134" s="16"/>
      <c r="BA134" s="16"/>
      <c r="BB134" s="16"/>
      <c r="BC134" s="16"/>
      <c r="BD134" s="16"/>
      <c r="BE134" s="16"/>
      <c r="BF134" s="16"/>
      <c r="BG134" s="16"/>
      <c r="BH134" s="16"/>
      <c r="BI134" s="16"/>
      <c r="BJ134" s="16"/>
      <c r="BK134" s="16"/>
      <c r="BL134" s="16"/>
      <c r="BM134" s="16"/>
      <c r="BN134" s="16"/>
      <c r="BO134" s="16"/>
      <c r="BP134" s="16"/>
      <c r="BQ134" s="16"/>
      <c r="CL134" s="16" t="s">
        <v>2470</v>
      </c>
      <c r="CN134" s="16"/>
      <c r="CO134" s="16"/>
      <c r="CP134" s="16"/>
      <c r="CQ134" s="6" t="s">
        <v>2818</v>
      </c>
      <c r="CR134" s="6" t="s">
        <v>2697</v>
      </c>
      <c r="CS134" s="16"/>
      <c r="CT134" s="16"/>
      <c r="CU134" s="16"/>
      <c r="CV134" s="16"/>
      <c r="CW134" s="16"/>
      <c r="CX134" s="16"/>
      <c r="CY134" s="16"/>
      <c r="CZ134" s="16"/>
      <c r="DA134" s="17"/>
      <c r="DB134" s="16">
        <v>1</v>
      </c>
      <c r="DC134" s="16"/>
      <c r="DD134" s="16"/>
      <c r="DE134" s="16">
        <v>1</v>
      </c>
      <c r="DF134" s="16">
        <v>1</v>
      </c>
      <c r="DG134" s="16"/>
      <c r="DH134" s="16">
        <v>1</v>
      </c>
      <c r="DI134" s="16"/>
      <c r="DJ134" s="16"/>
      <c r="DK134" s="16"/>
      <c r="DL134" s="16">
        <v>1</v>
      </c>
      <c r="DM134" s="16"/>
      <c r="DN134" s="16">
        <v>1</v>
      </c>
      <c r="DO134" s="16"/>
      <c r="DP134" s="16"/>
      <c r="DQ134" s="16"/>
      <c r="DR134" s="16"/>
      <c r="DS134" s="16"/>
      <c r="DT134" s="16"/>
      <c r="DU134" s="16"/>
      <c r="DV134" s="16"/>
      <c r="DW134" s="16"/>
      <c r="DX134" s="16"/>
      <c r="DY134" s="16"/>
      <c r="DZ134" s="16"/>
      <c r="EA134" s="18" t="s">
        <v>1573</v>
      </c>
      <c r="EB134" s="16"/>
      <c r="EC134" s="16"/>
      <c r="ED134" s="16"/>
      <c r="EE134" s="16"/>
      <c r="EF134" s="16"/>
      <c r="EG134" s="16"/>
      <c r="ER134" s="16"/>
      <c r="EU134" s="6">
        <v>0</v>
      </c>
      <c r="EV134" s="16" t="s">
        <v>3436</v>
      </c>
      <c r="EW134" s="16"/>
      <c r="EX134" s="16"/>
      <c r="EY134" s="16"/>
      <c r="EZ134" s="16"/>
      <c r="FA134" s="16"/>
      <c r="FB134" s="16"/>
      <c r="FC134" s="16"/>
      <c r="FD134" s="16"/>
      <c r="FE134" s="6">
        <v>1</v>
      </c>
      <c r="FF134" s="16"/>
      <c r="FG134" s="16"/>
      <c r="FH134" s="6" t="s">
        <v>1820</v>
      </c>
      <c r="FI134" s="16" t="s">
        <v>1821</v>
      </c>
      <c r="FJ134" s="16" t="s">
        <v>2150</v>
      </c>
      <c r="FK134" s="16"/>
      <c r="FL134" s="16"/>
      <c r="FM134" s="16"/>
      <c r="FN134" s="16"/>
      <c r="FO134" s="16"/>
      <c r="FP134" s="16"/>
      <c r="FQ134" s="16"/>
      <c r="FR134" s="16"/>
      <c r="FS134" s="16"/>
      <c r="FT134" s="16"/>
      <c r="FU134" s="16"/>
      <c r="FV134" s="16"/>
      <c r="FW134" s="16"/>
      <c r="FX134" s="16"/>
      <c r="FY134" s="16"/>
      <c r="FZ134" s="31"/>
      <c r="GC134" s="29"/>
      <c r="GD134" s="16"/>
      <c r="GE134" s="16"/>
      <c r="GF134" s="16"/>
      <c r="GG134" s="16"/>
      <c r="GH134" s="16"/>
      <c r="GI134" s="16"/>
      <c r="GJ134" s="16"/>
      <c r="GK134" s="16"/>
      <c r="GL134" s="16"/>
      <c r="GM134" s="16"/>
      <c r="GN134" s="16"/>
      <c r="GO134" s="16"/>
      <c r="GP134" s="16"/>
      <c r="HE134" s="16"/>
      <c r="HF134" s="16"/>
      <c r="HG134" s="16"/>
      <c r="HH134" s="16"/>
      <c r="HI134" s="16"/>
      <c r="HJ134" s="16"/>
      <c r="HK134" s="16"/>
      <c r="HL134" s="16"/>
      <c r="HM134" s="16"/>
      <c r="HN134" s="16"/>
      <c r="HO134" s="16"/>
      <c r="HP134" s="16"/>
      <c r="HQ134" s="16"/>
      <c r="HR134" s="16"/>
      <c r="JE134" s="16"/>
      <c r="JF134" s="16"/>
      <c r="JG134" s="16"/>
      <c r="JI134" s="16"/>
      <c r="JL134" s="16"/>
      <c r="JM134" s="16"/>
      <c r="JS134" s="16"/>
      <c r="JU134" s="16"/>
      <c r="JY134" s="16"/>
      <c r="JZ134" s="16"/>
      <c r="KA134" s="16"/>
      <c r="KB134" s="16"/>
      <c r="KV134" s="16"/>
      <c r="KW134" s="5"/>
      <c r="KX134" s="5"/>
      <c r="KY134" s="5"/>
      <c r="KZ134" s="5"/>
      <c r="LA134" s="5"/>
      <c r="LB134" s="5"/>
      <c r="LC134" s="5"/>
      <c r="LD134" s="5"/>
      <c r="LE134" s="5"/>
      <c r="LF134" s="5">
        <f>SUM(KW134:LE134)</f>
        <v>0</v>
      </c>
      <c r="LG134" s="16">
        <v>18</v>
      </c>
      <c r="LH134" s="16"/>
      <c r="LI134" s="21" t="s">
        <v>999</v>
      </c>
      <c r="LJ134" s="48">
        <v>2</v>
      </c>
      <c r="LK134" s="16">
        <v>126</v>
      </c>
      <c r="LL134" s="6">
        <v>173</v>
      </c>
      <c r="LM134" s="16">
        <v>214</v>
      </c>
      <c r="LR134" s="16"/>
      <c r="MK134" s="16"/>
    </row>
    <row r="135" spans="1:354" s="16" customFormat="1" ht="15" customHeight="1">
      <c r="A135" s="17">
        <v>2010</v>
      </c>
      <c r="B135" s="16" t="s">
        <v>1704</v>
      </c>
      <c r="C135" s="16" t="s">
        <v>2629</v>
      </c>
      <c r="D135" s="16" t="s">
        <v>1706</v>
      </c>
      <c r="E135" s="1" t="s">
        <v>94</v>
      </c>
      <c r="F135" s="1" t="s">
        <v>1707</v>
      </c>
      <c r="G135" s="1" t="s">
        <v>194</v>
      </c>
      <c r="H135" s="4" t="s">
        <v>1708</v>
      </c>
      <c r="I135" s="18" t="s">
        <v>1710</v>
      </c>
      <c r="J135" s="16" t="s">
        <v>1703</v>
      </c>
      <c r="K135" s="6" t="s">
        <v>1691</v>
      </c>
      <c r="L135" s="37" t="s">
        <v>1709</v>
      </c>
      <c r="O135" s="16" t="s">
        <v>1764</v>
      </c>
      <c r="P135" s="6" t="s">
        <v>2016</v>
      </c>
      <c r="Q135" s="6">
        <v>1</v>
      </c>
      <c r="R135" s="17">
        <v>2005</v>
      </c>
      <c r="S135" s="17">
        <v>17</v>
      </c>
      <c r="T135" s="20">
        <v>2638</v>
      </c>
      <c r="U135" s="5" t="s">
        <v>1014</v>
      </c>
      <c r="V135" s="17">
        <v>1</v>
      </c>
      <c r="W135" s="34" t="s">
        <v>2850</v>
      </c>
      <c r="X135" s="35" t="s">
        <v>2272</v>
      </c>
      <c r="Y135" s="17" t="s">
        <v>1893</v>
      </c>
      <c r="Z135" s="17" t="s">
        <v>1893</v>
      </c>
      <c r="AC135" s="46">
        <v>1</v>
      </c>
      <c r="AD135" s="46" t="s">
        <v>2344</v>
      </c>
      <c r="AE135" s="16" t="s">
        <v>1711</v>
      </c>
      <c r="AF135" s="6" t="s">
        <v>2833</v>
      </c>
      <c r="AG135" s="38" t="s">
        <v>1713</v>
      </c>
      <c r="AH135" s="38"/>
      <c r="AU135" s="16">
        <f>SUM(AH135:AT135)</f>
        <v>0</v>
      </c>
      <c r="BK135" s="16">
        <v>1</v>
      </c>
      <c r="BR135" s="6"/>
      <c r="BS135" s="6"/>
      <c r="BT135" s="6"/>
      <c r="BU135" s="6"/>
      <c r="BV135" s="6"/>
      <c r="BW135" s="6"/>
      <c r="BX135" s="6"/>
      <c r="BY135" s="6"/>
      <c r="BZ135" s="6"/>
      <c r="CA135" s="6"/>
      <c r="CB135" s="6"/>
      <c r="CC135" s="6"/>
      <c r="CD135" s="6"/>
      <c r="CE135" s="6"/>
      <c r="CF135" s="6"/>
      <c r="CG135" s="6"/>
      <c r="CH135" s="6"/>
      <c r="CI135" s="6"/>
      <c r="CJ135" s="6"/>
      <c r="CK135" s="6"/>
      <c r="CL135" s="16" t="s">
        <v>1888</v>
      </c>
      <c r="CM135" s="16">
        <v>1</v>
      </c>
      <c r="CN135" s="6" t="s">
        <v>2288</v>
      </c>
      <c r="CO135" s="6"/>
      <c r="CQ135" s="16" t="s">
        <v>2816</v>
      </c>
      <c r="CR135" s="6" t="s">
        <v>2719</v>
      </c>
      <c r="CS135" s="16">
        <v>1</v>
      </c>
      <c r="CV135" s="6">
        <v>1</v>
      </c>
      <c r="CW135" s="6">
        <v>1</v>
      </c>
      <c r="DA135" s="17"/>
      <c r="EA135" s="18" t="s">
        <v>1712</v>
      </c>
      <c r="EB135" s="16">
        <v>1</v>
      </c>
      <c r="EE135" s="16">
        <v>1</v>
      </c>
      <c r="EH135" s="6"/>
      <c r="EI135" s="6"/>
      <c r="EJ135" s="6"/>
      <c r="EK135" s="6"/>
      <c r="EL135" s="6"/>
      <c r="EM135" s="6"/>
      <c r="EN135" s="6"/>
      <c r="EO135" s="6"/>
      <c r="EP135" s="6"/>
      <c r="EQ135" s="6"/>
      <c r="ES135" s="6"/>
      <c r="ET135" s="6"/>
      <c r="EU135" s="6">
        <v>2</v>
      </c>
      <c r="EV135" s="16" t="s">
        <v>1761</v>
      </c>
      <c r="FB135" s="6"/>
      <c r="FC135" s="16">
        <v>1</v>
      </c>
      <c r="FJ135" s="16" t="s">
        <v>2275</v>
      </c>
      <c r="FK135" s="6"/>
      <c r="FL135" s="6"/>
      <c r="FM135" s="6"/>
      <c r="FN135" s="6"/>
      <c r="FO135" s="6"/>
      <c r="FP135" s="6"/>
      <c r="FQ135" s="6"/>
      <c r="FR135" s="6"/>
      <c r="FS135" s="6"/>
      <c r="FT135" s="6"/>
      <c r="FU135" s="6"/>
      <c r="FV135" s="6"/>
      <c r="FW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W135" s="5">
        <v>1</v>
      </c>
      <c r="KX135" s="5"/>
      <c r="KY135" s="5">
        <v>1</v>
      </c>
      <c r="KZ135" s="5"/>
      <c r="LA135" s="5"/>
      <c r="LB135" s="5"/>
      <c r="LC135" s="5"/>
      <c r="LD135" s="5"/>
      <c r="LE135" s="5"/>
      <c r="LF135" s="5">
        <f>SUM(KW135:LE135)</f>
        <v>2</v>
      </c>
      <c r="LG135" s="16">
        <v>36</v>
      </c>
      <c r="LI135" s="21">
        <v>109</v>
      </c>
      <c r="LJ135" s="48">
        <v>4</v>
      </c>
      <c r="LK135" s="16">
        <v>127</v>
      </c>
      <c r="LL135" s="6">
        <v>189</v>
      </c>
      <c r="LM135" s="16">
        <v>230</v>
      </c>
      <c r="LN135" s="6"/>
      <c r="LO135" s="6"/>
      <c r="LS135" s="6"/>
      <c r="LT135" s="6"/>
      <c r="LU135" s="6"/>
      <c r="LV135" s="6"/>
      <c r="LW135" s="6"/>
      <c r="LX135" s="6"/>
      <c r="LY135" s="6"/>
      <c r="LZ135" s="6"/>
      <c r="MA135" s="6"/>
      <c r="MB135" s="6"/>
      <c r="MC135" s="6"/>
      <c r="MD135" s="6"/>
      <c r="MK135" s="6"/>
      <c r="ML135" s="6"/>
      <c r="MM135" s="6"/>
      <c r="MN135" s="6"/>
      <c r="MO135" s="6"/>
      <c r="MP135" s="6"/>
    </row>
    <row r="136" spans="1:354" ht="15" customHeight="1">
      <c r="A136" s="5">
        <v>2010</v>
      </c>
      <c r="B136" s="6" t="s">
        <v>625</v>
      </c>
      <c r="C136" s="6" t="s">
        <v>2604</v>
      </c>
      <c r="D136" s="6" t="s">
        <v>626</v>
      </c>
      <c r="E136" s="1" t="s">
        <v>192</v>
      </c>
      <c r="F136" s="1" t="s">
        <v>172</v>
      </c>
      <c r="G136" s="3" t="s">
        <v>78</v>
      </c>
      <c r="H136" s="4" t="s">
        <v>627</v>
      </c>
      <c r="I136" s="7">
        <v>40330</v>
      </c>
      <c r="J136" s="6" t="s">
        <v>1192</v>
      </c>
      <c r="K136" s="6" t="s">
        <v>0</v>
      </c>
      <c r="L136" s="6" t="s">
        <v>628</v>
      </c>
      <c r="M136" s="6" t="s">
        <v>629</v>
      </c>
      <c r="O136" s="6" t="s">
        <v>1998</v>
      </c>
      <c r="P136" s="6" t="s">
        <v>797</v>
      </c>
      <c r="Q136" s="6">
        <v>1</v>
      </c>
      <c r="R136" s="5">
        <v>2004</v>
      </c>
      <c r="S136" s="5">
        <v>68</v>
      </c>
      <c r="T136" s="5"/>
      <c r="U136" s="5" t="s">
        <v>1014</v>
      </c>
      <c r="V136" s="5">
        <v>1</v>
      </c>
      <c r="W136" s="35" t="s">
        <v>2774</v>
      </c>
      <c r="X136" s="35" t="s">
        <v>1191</v>
      </c>
      <c r="Y136" s="5">
        <v>1</v>
      </c>
      <c r="Z136" s="5">
        <v>1</v>
      </c>
      <c r="AC136" s="47" t="s">
        <v>999</v>
      </c>
      <c r="AD136" s="47" t="s">
        <v>999</v>
      </c>
      <c r="AE136" s="6" t="s">
        <v>3264</v>
      </c>
      <c r="AF136" s="6" t="s">
        <v>2833</v>
      </c>
      <c r="AG136" s="6" t="s">
        <v>1190</v>
      </c>
      <c r="AL136" s="6">
        <v>1</v>
      </c>
      <c r="AU136" s="16">
        <f>SUM(AH136:AT136)</f>
        <v>1</v>
      </c>
      <c r="AV136" s="16">
        <v>1</v>
      </c>
      <c r="AW136" s="14" t="s">
        <v>1823</v>
      </c>
      <c r="AX136" s="16"/>
      <c r="AY136" s="16"/>
      <c r="AZ136" s="16"/>
      <c r="BA136" s="16"/>
      <c r="BB136" s="16"/>
      <c r="BC136" s="16"/>
      <c r="BD136" s="16"/>
      <c r="BE136" s="16"/>
      <c r="BF136" s="16"/>
      <c r="BG136" s="16"/>
      <c r="BH136" s="16"/>
      <c r="BI136" s="16"/>
      <c r="BJ136" s="16"/>
      <c r="BK136" s="16"/>
      <c r="BL136" s="16"/>
      <c r="BM136" s="16"/>
      <c r="BN136" s="16"/>
      <c r="BO136" s="16"/>
      <c r="BP136" s="16"/>
      <c r="BQ136" s="16"/>
      <c r="BR136" s="6">
        <v>1</v>
      </c>
      <c r="BY136" s="6">
        <v>1</v>
      </c>
      <c r="CK136" s="6">
        <f>SUM(BS136:CJ136)</f>
        <v>1</v>
      </c>
      <c r="CL136" s="6" t="s">
        <v>2046</v>
      </c>
      <c r="CP136" s="16"/>
      <c r="CQ136" s="16" t="s">
        <v>2816</v>
      </c>
      <c r="CR136" s="6" t="s">
        <v>2718</v>
      </c>
      <c r="CS136" s="6">
        <v>1</v>
      </c>
      <c r="CV136" s="6">
        <v>1</v>
      </c>
      <c r="CW136" s="6">
        <v>1</v>
      </c>
      <c r="DA136" s="5"/>
      <c r="EA136" s="6" t="s">
        <v>819</v>
      </c>
      <c r="EH136" s="16">
        <v>1</v>
      </c>
      <c r="EI136" s="16"/>
      <c r="EJ136" s="16"/>
      <c r="EK136" s="16"/>
      <c r="EL136" s="16"/>
      <c r="EM136" s="16"/>
      <c r="EN136" s="16"/>
      <c r="EO136" s="16"/>
      <c r="EP136" s="16"/>
      <c r="EQ136" s="16"/>
      <c r="ES136" s="16"/>
      <c r="ET136" s="16"/>
      <c r="EU136" s="6">
        <v>1</v>
      </c>
      <c r="EV136" s="16" t="s">
        <v>3467</v>
      </c>
      <c r="EW136" s="6"/>
      <c r="EX136" s="6"/>
      <c r="EY136" s="6">
        <v>1</v>
      </c>
      <c r="EZ136" s="6"/>
      <c r="FA136" s="6"/>
      <c r="FB136" s="6"/>
      <c r="FJ136" s="6"/>
      <c r="GQ136" s="16"/>
      <c r="GR136" s="16"/>
      <c r="GS136" s="16"/>
      <c r="GT136" s="16"/>
      <c r="GU136" s="16"/>
      <c r="GV136" s="16"/>
      <c r="GW136" s="16"/>
      <c r="GX136" s="16"/>
      <c r="GY136" s="16"/>
      <c r="GZ136" s="16"/>
      <c r="HA136" s="16"/>
      <c r="HB136" s="16"/>
      <c r="HC136" s="16"/>
      <c r="KV136" s="16"/>
      <c r="KW136" s="5">
        <v>1</v>
      </c>
      <c r="KX136" s="5"/>
      <c r="KY136" s="5"/>
      <c r="KZ136" s="5"/>
      <c r="LA136" s="5"/>
      <c r="LB136" s="5"/>
      <c r="LC136" s="5"/>
      <c r="LD136" s="5"/>
      <c r="LE136" s="5"/>
      <c r="LF136" s="5">
        <f>SUM(KW136:LE136)</f>
        <v>1</v>
      </c>
      <c r="LG136" s="6">
        <v>31</v>
      </c>
      <c r="LI136" s="21">
        <v>33</v>
      </c>
      <c r="LJ136" s="48">
        <v>3.4444444444444446</v>
      </c>
      <c r="LK136" s="16">
        <v>128</v>
      </c>
      <c r="LL136" s="6">
        <v>101</v>
      </c>
      <c r="LM136" s="6">
        <v>130</v>
      </c>
      <c r="LN136" s="16"/>
      <c r="LO136" s="16"/>
      <c r="LR136" s="16"/>
    </row>
    <row r="137" spans="1:354" ht="15" customHeight="1">
      <c r="A137" s="5">
        <v>2010</v>
      </c>
      <c r="B137" s="6" t="s">
        <v>635</v>
      </c>
      <c r="C137" s="6" t="s">
        <v>2668</v>
      </c>
      <c r="D137" s="6" t="s">
        <v>636</v>
      </c>
      <c r="E137" s="1" t="s">
        <v>192</v>
      </c>
      <c r="F137" s="1" t="s">
        <v>172</v>
      </c>
      <c r="G137" s="9">
        <v>43102</v>
      </c>
      <c r="H137" s="4" t="s">
        <v>637</v>
      </c>
      <c r="I137" s="8" t="s">
        <v>639</v>
      </c>
      <c r="J137" s="6" t="s">
        <v>1197</v>
      </c>
      <c r="K137" s="6" t="s">
        <v>0</v>
      </c>
      <c r="L137" s="6" t="s">
        <v>638</v>
      </c>
      <c r="M137" s="6" t="s">
        <v>640</v>
      </c>
      <c r="O137" s="6" t="s">
        <v>2005</v>
      </c>
      <c r="P137" s="6" t="s">
        <v>797</v>
      </c>
      <c r="Q137" s="6">
        <v>1</v>
      </c>
      <c r="R137" s="5">
        <v>2005</v>
      </c>
      <c r="S137" s="5">
        <v>73</v>
      </c>
      <c r="T137" s="5"/>
      <c r="U137" s="5" t="s">
        <v>1014</v>
      </c>
      <c r="V137" s="5">
        <v>1</v>
      </c>
      <c r="W137" s="35" t="s">
        <v>2777</v>
      </c>
      <c r="X137" s="35" t="s">
        <v>2332</v>
      </c>
      <c r="Y137" s="5">
        <v>0</v>
      </c>
      <c r="Z137" s="5">
        <v>0</v>
      </c>
      <c r="AC137" s="47" t="s">
        <v>999</v>
      </c>
      <c r="AD137" s="47" t="s">
        <v>999</v>
      </c>
      <c r="AE137" s="6" t="s">
        <v>3337</v>
      </c>
      <c r="AF137" s="6" t="s">
        <v>2833</v>
      </c>
      <c r="AG137" s="6" t="s">
        <v>1179</v>
      </c>
      <c r="AJ137" s="16">
        <v>1</v>
      </c>
      <c r="AU137" s="16">
        <f>SUM(AH137:AT137)</f>
        <v>1</v>
      </c>
      <c r="AV137" s="16">
        <v>1</v>
      </c>
      <c r="AW137" s="6" t="s">
        <v>1812</v>
      </c>
      <c r="AX137" s="16"/>
      <c r="AY137" s="16"/>
      <c r="AZ137" s="16"/>
      <c r="BA137" s="16"/>
      <c r="BB137" s="16"/>
      <c r="BC137" s="16"/>
      <c r="BD137" s="16"/>
      <c r="BE137" s="16"/>
      <c r="BF137" s="16"/>
      <c r="BG137" s="16"/>
      <c r="BH137" s="16"/>
      <c r="BI137" s="16"/>
      <c r="BJ137" s="16"/>
      <c r="BK137" s="16"/>
      <c r="BL137" s="16"/>
      <c r="BM137" s="16"/>
      <c r="BN137" s="16"/>
      <c r="BO137" s="16"/>
      <c r="BP137" s="16"/>
      <c r="BQ137" s="16"/>
      <c r="BR137" s="6">
        <v>1</v>
      </c>
      <c r="BZ137" s="6">
        <v>1</v>
      </c>
      <c r="CK137" s="6">
        <f>SUM(BS137:CJ137)</f>
        <v>1</v>
      </c>
      <c r="CL137" s="6" t="s">
        <v>2471</v>
      </c>
      <c r="CP137" s="16"/>
      <c r="CQ137" s="16" t="s">
        <v>2816</v>
      </c>
      <c r="CR137" s="6" t="s">
        <v>2725</v>
      </c>
      <c r="CS137" s="6">
        <v>1</v>
      </c>
      <c r="CV137" s="6">
        <v>1</v>
      </c>
      <c r="CW137" s="6">
        <v>1</v>
      </c>
      <c r="DA137" s="5"/>
      <c r="DL137" s="6">
        <v>1</v>
      </c>
      <c r="DP137" s="6">
        <v>1</v>
      </c>
      <c r="EA137" s="6" t="s">
        <v>954</v>
      </c>
      <c r="EB137" s="6">
        <v>1</v>
      </c>
      <c r="EU137" s="6">
        <v>1</v>
      </c>
      <c r="EV137" s="6" t="s">
        <v>3474</v>
      </c>
      <c r="EW137" s="6"/>
      <c r="EX137" s="6"/>
      <c r="EY137" s="6">
        <v>1</v>
      </c>
      <c r="EZ137" s="6"/>
      <c r="FA137" s="6"/>
      <c r="FB137" s="6"/>
      <c r="FJ137" s="6"/>
      <c r="GC137" s="16"/>
      <c r="GD137" s="16"/>
      <c r="GE137" s="16"/>
      <c r="HE137" s="16"/>
      <c r="HO137" s="16"/>
      <c r="HP137" s="16"/>
      <c r="HQ137" s="16"/>
      <c r="HR137" s="16"/>
      <c r="JE137" s="16"/>
      <c r="JF137" s="16"/>
      <c r="JG137" s="16"/>
      <c r="JL137" s="16"/>
      <c r="JM137" s="16"/>
      <c r="KV137" s="16"/>
      <c r="KW137" s="5">
        <v>1</v>
      </c>
      <c r="KX137" s="5"/>
      <c r="KY137" s="5"/>
      <c r="KZ137" s="5"/>
      <c r="LA137" s="5"/>
      <c r="LB137" s="5"/>
      <c r="LC137" s="5"/>
      <c r="LD137" s="5"/>
      <c r="LE137" s="5"/>
      <c r="LF137" s="5">
        <f>SUM(KW137:LE137)</f>
        <v>1</v>
      </c>
      <c r="LG137" s="6">
        <v>41</v>
      </c>
      <c r="LI137" s="21">
        <v>33</v>
      </c>
      <c r="LJ137" s="48">
        <v>4.5555555555555554</v>
      </c>
      <c r="LK137" s="16">
        <v>129</v>
      </c>
      <c r="LL137" s="6">
        <v>103</v>
      </c>
      <c r="LM137" s="6">
        <v>132</v>
      </c>
      <c r="LN137" s="16"/>
      <c r="LO137" s="16"/>
      <c r="LR137" s="16"/>
    </row>
    <row r="138" spans="1:354" ht="15" customHeight="1">
      <c r="A138" s="5">
        <v>2010</v>
      </c>
      <c r="B138" s="6" t="s">
        <v>630</v>
      </c>
      <c r="C138" s="6" t="s">
        <v>2648</v>
      </c>
      <c r="D138" s="6" t="s">
        <v>631</v>
      </c>
      <c r="E138" s="1" t="s">
        <v>382</v>
      </c>
      <c r="F138" s="1" t="s">
        <v>425</v>
      </c>
      <c r="G138" s="3" t="s">
        <v>78</v>
      </c>
      <c r="H138" s="4" t="s">
        <v>632</v>
      </c>
      <c r="I138" s="7">
        <v>40330</v>
      </c>
      <c r="J138" s="6" t="s">
        <v>1236</v>
      </c>
      <c r="K138" s="6" t="s">
        <v>0</v>
      </c>
      <c r="L138" s="6" t="s">
        <v>633</v>
      </c>
      <c r="M138" s="6" t="s">
        <v>634</v>
      </c>
      <c r="N138" s="6">
        <v>19264845</v>
      </c>
      <c r="O138" s="6" t="s">
        <v>843</v>
      </c>
      <c r="P138" s="6" t="s">
        <v>996</v>
      </c>
      <c r="R138" s="5" t="s">
        <v>1174</v>
      </c>
      <c r="S138" s="5">
        <v>32716</v>
      </c>
      <c r="T138" s="8"/>
      <c r="U138" s="5" t="s">
        <v>1014</v>
      </c>
      <c r="V138" s="5">
        <v>1</v>
      </c>
      <c r="W138" s="35" t="s">
        <v>1196</v>
      </c>
      <c r="X138" s="35"/>
      <c r="Y138" s="57" t="s">
        <v>2772</v>
      </c>
      <c r="Z138" s="8" t="s">
        <v>1929</v>
      </c>
      <c r="AC138" s="47" t="s">
        <v>999</v>
      </c>
      <c r="AD138" s="47" t="s">
        <v>999</v>
      </c>
      <c r="AE138" s="6" t="s">
        <v>1193</v>
      </c>
      <c r="AF138" s="6" t="s">
        <v>2833</v>
      </c>
      <c r="AG138" s="6" t="s">
        <v>1194</v>
      </c>
      <c r="AU138" s="16">
        <f>SUM(AH138:AT138)</f>
        <v>0</v>
      </c>
      <c r="AV138" s="16"/>
      <c r="AX138" s="16"/>
      <c r="AY138" s="16"/>
      <c r="AZ138" s="16"/>
      <c r="BA138" s="16"/>
      <c r="BB138" s="16"/>
      <c r="BC138" s="16"/>
      <c r="BD138" s="16"/>
      <c r="BE138" s="16"/>
      <c r="BF138" s="16"/>
      <c r="BG138" s="16"/>
      <c r="BH138" s="16">
        <v>1</v>
      </c>
      <c r="BI138" s="16"/>
      <c r="BJ138" s="16">
        <v>1</v>
      </c>
      <c r="BK138" s="16"/>
      <c r="BL138" s="16"/>
      <c r="BM138" s="16"/>
      <c r="BN138" s="16"/>
      <c r="BO138" s="16"/>
      <c r="BP138" s="16"/>
      <c r="BQ138" s="16"/>
      <c r="CL138" s="6" t="s">
        <v>1834</v>
      </c>
      <c r="CP138" s="16"/>
      <c r="CQ138" s="6" t="s">
        <v>2818</v>
      </c>
      <c r="CR138" s="6" t="s">
        <v>2694</v>
      </c>
      <c r="CZ138" s="16"/>
      <c r="DA138" s="17"/>
      <c r="DL138" s="6">
        <v>1</v>
      </c>
      <c r="DN138" s="6">
        <v>1</v>
      </c>
      <c r="EA138" s="6" t="s">
        <v>1194</v>
      </c>
      <c r="EU138" s="6">
        <v>0</v>
      </c>
      <c r="EV138" s="6" t="s">
        <v>1195</v>
      </c>
      <c r="EW138" s="6"/>
      <c r="EX138" s="6"/>
      <c r="EY138" s="6"/>
      <c r="EZ138" s="6"/>
      <c r="FA138" s="6"/>
      <c r="FB138" s="6">
        <v>1</v>
      </c>
      <c r="FI138" s="16"/>
      <c r="FJ138" s="37" t="s">
        <v>2151</v>
      </c>
      <c r="FX138" s="16"/>
      <c r="HF138" s="16"/>
      <c r="HG138" s="16"/>
      <c r="HH138" s="16"/>
      <c r="HI138" s="16"/>
      <c r="HJ138" s="16"/>
      <c r="HK138" s="16"/>
      <c r="HL138" s="16"/>
      <c r="HM138" s="16"/>
      <c r="HN138" s="16"/>
      <c r="JR138" s="16"/>
      <c r="KV138" s="16"/>
      <c r="KW138" s="5"/>
      <c r="KX138" s="5">
        <v>1</v>
      </c>
      <c r="KY138" s="5"/>
      <c r="KZ138" s="5"/>
      <c r="LA138" s="5"/>
      <c r="LB138" s="5"/>
      <c r="LC138" s="5"/>
      <c r="LD138" s="5"/>
      <c r="LE138" s="5"/>
      <c r="LF138" s="5">
        <f>SUM(KW138:LE138)</f>
        <v>1</v>
      </c>
      <c r="LG138" s="6">
        <v>22</v>
      </c>
      <c r="LI138" s="21">
        <v>174</v>
      </c>
      <c r="LJ138" s="48">
        <v>2.4444444444444446</v>
      </c>
      <c r="LK138" s="16">
        <v>130</v>
      </c>
      <c r="LL138" s="6">
        <v>102</v>
      </c>
      <c r="LM138" s="6">
        <v>131</v>
      </c>
      <c r="LR138" s="16"/>
      <c r="MK138" s="16"/>
    </row>
    <row r="139" spans="1:354" ht="15" customHeight="1">
      <c r="A139" s="5">
        <v>2010</v>
      </c>
      <c r="B139" s="6" t="s">
        <v>1184</v>
      </c>
      <c r="C139" s="6" t="s">
        <v>2527</v>
      </c>
      <c r="D139" s="6" t="s">
        <v>620</v>
      </c>
      <c r="E139" s="1" t="s">
        <v>53</v>
      </c>
      <c r="F139" s="1" t="s">
        <v>621</v>
      </c>
      <c r="G139" s="3" t="s">
        <v>194</v>
      </c>
      <c r="H139" s="4" t="s">
        <v>622</v>
      </c>
      <c r="I139" s="7">
        <v>40422</v>
      </c>
      <c r="J139" s="6" t="s">
        <v>1189</v>
      </c>
      <c r="K139" s="6" t="s">
        <v>0</v>
      </c>
      <c r="L139" s="6" t="s">
        <v>623</v>
      </c>
      <c r="M139" s="6" t="s">
        <v>624</v>
      </c>
      <c r="N139" s="6">
        <v>20646808</v>
      </c>
      <c r="O139" s="6" t="s">
        <v>1750</v>
      </c>
      <c r="P139" s="6" t="s">
        <v>797</v>
      </c>
      <c r="Q139" s="6">
        <v>1</v>
      </c>
      <c r="R139" s="5" t="s">
        <v>1186</v>
      </c>
      <c r="S139" s="5">
        <v>8</v>
      </c>
      <c r="T139" s="5"/>
      <c r="U139" s="5" t="s">
        <v>866</v>
      </c>
      <c r="V139" s="5">
        <v>10</v>
      </c>
      <c r="W139" s="35" t="s">
        <v>1187</v>
      </c>
      <c r="X139" s="35" t="s">
        <v>1188</v>
      </c>
      <c r="Y139" s="5">
        <v>0</v>
      </c>
      <c r="Z139" s="5">
        <v>0</v>
      </c>
      <c r="AC139" s="47" t="s">
        <v>999</v>
      </c>
      <c r="AD139" s="47" t="s">
        <v>999</v>
      </c>
      <c r="AE139" s="6" t="s">
        <v>3322</v>
      </c>
      <c r="AF139" s="6" t="s">
        <v>2833</v>
      </c>
      <c r="AG139" s="6" t="s">
        <v>2036</v>
      </c>
      <c r="AJ139" s="6">
        <v>1</v>
      </c>
      <c r="AM139" s="16">
        <v>1</v>
      </c>
      <c r="AN139" s="16"/>
      <c r="AU139" s="16">
        <f>SUM(AH139:AT139)</f>
        <v>2</v>
      </c>
      <c r="AV139" s="16">
        <v>1</v>
      </c>
      <c r="AW139" s="6" t="s">
        <v>3407</v>
      </c>
      <c r="AX139" s="16"/>
      <c r="AY139" s="16"/>
      <c r="AZ139" s="16"/>
      <c r="BA139" s="16"/>
      <c r="BB139" s="16"/>
      <c r="BC139" s="16"/>
      <c r="BD139" s="16"/>
      <c r="BE139" s="16"/>
      <c r="BF139" s="16"/>
      <c r="BG139" s="16"/>
      <c r="BH139" s="16"/>
      <c r="BI139" s="16"/>
      <c r="BJ139" s="16"/>
      <c r="BK139" s="16"/>
      <c r="BL139" s="16"/>
      <c r="BM139" s="16"/>
      <c r="BN139" s="16"/>
      <c r="BO139" s="16"/>
      <c r="BP139" s="16"/>
      <c r="BQ139" s="16"/>
      <c r="BR139" s="6">
        <v>1</v>
      </c>
      <c r="BX139" s="6">
        <v>1</v>
      </c>
      <c r="CB139" s="6">
        <v>1</v>
      </c>
      <c r="CH139" s="6">
        <v>1</v>
      </c>
      <c r="CK139" s="6">
        <f>SUM(BS139:CJ139)</f>
        <v>3</v>
      </c>
      <c r="CL139" s="14" t="s">
        <v>3217</v>
      </c>
      <c r="CO139" s="6">
        <v>1</v>
      </c>
      <c r="CP139" s="6">
        <v>1</v>
      </c>
      <c r="CQ139" s="6" t="s">
        <v>2818</v>
      </c>
      <c r="CR139" s="6" t="s">
        <v>2685</v>
      </c>
      <c r="CS139" s="6">
        <v>1</v>
      </c>
      <c r="CV139" s="6">
        <v>1</v>
      </c>
      <c r="CW139" s="6">
        <v>1</v>
      </c>
      <c r="CZ139" s="16"/>
      <c r="DA139" s="17"/>
      <c r="DL139" s="6">
        <v>1</v>
      </c>
      <c r="DN139" s="6">
        <v>1</v>
      </c>
      <c r="EA139" s="6" t="s">
        <v>1185</v>
      </c>
      <c r="EU139" s="6">
        <v>0</v>
      </c>
      <c r="EV139" s="6" t="s">
        <v>3053</v>
      </c>
      <c r="EW139" s="6">
        <v>1</v>
      </c>
      <c r="EX139" s="6"/>
      <c r="EY139" s="6"/>
      <c r="EZ139" s="6"/>
      <c r="FA139" s="6"/>
      <c r="FB139" s="6"/>
      <c r="FI139" s="16"/>
      <c r="FJ139" s="6" t="s">
        <v>1019</v>
      </c>
      <c r="FX139" s="16"/>
      <c r="GC139" s="16"/>
      <c r="GD139" s="16"/>
      <c r="GE139" s="16"/>
      <c r="HD139" s="6">
        <f>SUM(GU139:HC139)</f>
        <v>0</v>
      </c>
      <c r="HE139" s="16"/>
      <c r="HF139" s="16"/>
      <c r="HG139" s="16"/>
      <c r="HH139" s="16"/>
      <c r="HI139" s="16"/>
      <c r="HJ139" s="16"/>
      <c r="HK139" s="16"/>
      <c r="HL139" s="16"/>
      <c r="HM139" s="16"/>
      <c r="HN139" s="16"/>
      <c r="HO139" s="16"/>
      <c r="HP139" s="16"/>
      <c r="HQ139" s="16"/>
      <c r="HR139" s="16"/>
      <c r="JE139" s="16"/>
      <c r="JF139" s="16"/>
      <c r="JG139" s="16"/>
      <c r="JL139" s="16"/>
      <c r="JM139" s="16"/>
      <c r="JR139" s="16"/>
      <c r="KG139" s="16"/>
      <c r="KV139" s="16"/>
      <c r="KW139" s="5">
        <v>1</v>
      </c>
      <c r="KX139" s="5">
        <v>1</v>
      </c>
      <c r="KY139" s="5">
        <v>1</v>
      </c>
      <c r="KZ139" s="5"/>
      <c r="LA139" s="5"/>
      <c r="LB139" s="16"/>
      <c r="LC139" s="5"/>
      <c r="LD139" s="5"/>
      <c r="LE139" s="5"/>
      <c r="LF139" s="5">
        <f>SUM(KW139:LE139)</f>
        <v>3</v>
      </c>
      <c r="LG139" s="6">
        <v>33</v>
      </c>
      <c r="LI139" s="21">
        <v>82</v>
      </c>
      <c r="LJ139" s="48">
        <v>3.6666666666666665</v>
      </c>
      <c r="LK139" s="16">
        <v>131</v>
      </c>
      <c r="LL139" s="6">
        <v>100</v>
      </c>
      <c r="LM139" s="6">
        <v>129</v>
      </c>
      <c r="LR139" s="16"/>
    </row>
    <row r="140" spans="1:354" ht="15" customHeight="1">
      <c r="A140" s="5">
        <v>2009</v>
      </c>
      <c r="B140" s="6" t="s">
        <v>653</v>
      </c>
      <c r="C140" s="6" t="s">
        <v>2588</v>
      </c>
      <c r="D140" s="6" t="s">
        <v>654</v>
      </c>
      <c r="E140" s="1" t="s">
        <v>655</v>
      </c>
      <c r="F140" s="1" t="s">
        <v>39</v>
      </c>
      <c r="G140" s="3" t="s">
        <v>40</v>
      </c>
      <c r="H140" s="4" t="s">
        <v>656</v>
      </c>
      <c r="I140" s="7">
        <v>39965</v>
      </c>
      <c r="J140" s="6" t="s">
        <v>1203</v>
      </c>
      <c r="K140" s="6" t="s">
        <v>0</v>
      </c>
      <c r="L140" s="6" t="s">
        <v>657</v>
      </c>
      <c r="M140" s="6" t="s">
        <v>658</v>
      </c>
      <c r="O140" s="6" t="s">
        <v>1204</v>
      </c>
      <c r="P140" s="6" t="s">
        <v>797</v>
      </c>
      <c r="Q140" s="6">
        <v>1</v>
      </c>
      <c r="R140" s="5" t="s">
        <v>1205</v>
      </c>
      <c r="S140" s="5">
        <v>18</v>
      </c>
      <c r="T140" s="5"/>
      <c r="U140" s="5" t="s">
        <v>799</v>
      </c>
      <c r="V140" s="5">
        <v>30</v>
      </c>
      <c r="W140" s="35" t="s">
        <v>2848</v>
      </c>
      <c r="X140" s="35" t="s">
        <v>2871</v>
      </c>
      <c r="Y140" s="5">
        <v>1</v>
      </c>
      <c r="Z140" s="5">
        <v>1</v>
      </c>
      <c r="AC140" s="47" t="s">
        <v>999</v>
      </c>
      <c r="AD140" s="47" t="s">
        <v>999</v>
      </c>
      <c r="AE140" s="6" t="s">
        <v>3328</v>
      </c>
      <c r="AF140" s="6" t="s">
        <v>2833</v>
      </c>
      <c r="AG140" s="6" t="s">
        <v>1207</v>
      </c>
      <c r="AJ140" s="16">
        <v>1</v>
      </c>
      <c r="AM140" s="6">
        <v>1</v>
      </c>
      <c r="AU140" s="16">
        <f>SUM(AH140:AT140)</f>
        <v>2</v>
      </c>
      <c r="AV140" s="16">
        <v>1</v>
      </c>
      <c r="AW140" s="6" t="s">
        <v>1823</v>
      </c>
      <c r="AX140" s="16"/>
      <c r="AY140" s="16"/>
      <c r="AZ140" s="16"/>
      <c r="BA140" s="16"/>
      <c r="BB140" s="16"/>
      <c r="BC140" s="16"/>
      <c r="BD140" s="16"/>
      <c r="BE140" s="16"/>
      <c r="BF140" s="16"/>
      <c r="BG140" s="16"/>
      <c r="BH140" s="16"/>
      <c r="BI140" s="16"/>
      <c r="BJ140" s="16"/>
      <c r="BK140" s="16"/>
      <c r="BL140" s="16"/>
      <c r="BM140" s="16"/>
      <c r="BN140" s="16"/>
      <c r="BO140" s="16"/>
      <c r="BP140" s="16"/>
      <c r="BQ140" s="16"/>
      <c r="BR140" s="6">
        <v>1</v>
      </c>
      <c r="CI140" s="6">
        <v>1</v>
      </c>
      <c r="CK140" s="6">
        <f>SUM(BS140:CJ140)</f>
        <v>1</v>
      </c>
      <c r="CL140" s="6" t="s">
        <v>1861</v>
      </c>
      <c r="CO140" s="6">
        <v>1</v>
      </c>
      <c r="CP140" s="6">
        <v>1</v>
      </c>
      <c r="CQ140" s="6" t="s">
        <v>2818</v>
      </c>
      <c r="CR140" s="6" t="s">
        <v>2685</v>
      </c>
      <c r="CS140" s="6">
        <v>1</v>
      </c>
      <c r="CV140" s="6">
        <v>1</v>
      </c>
      <c r="CW140" s="6">
        <v>1</v>
      </c>
      <c r="DA140" s="5"/>
      <c r="DF140" s="6">
        <v>1</v>
      </c>
      <c r="DH140" s="6">
        <v>1</v>
      </c>
      <c r="EA140" s="6" t="s">
        <v>954</v>
      </c>
      <c r="EB140" s="6">
        <v>1</v>
      </c>
      <c r="EU140" s="6">
        <v>1</v>
      </c>
      <c r="EV140" s="6" t="s">
        <v>3464</v>
      </c>
      <c r="EW140" s="6"/>
      <c r="EX140" s="6"/>
      <c r="EY140" s="6"/>
      <c r="EZ140" s="6"/>
      <c r="FA140" s="6"/>
      <c r="FB140" s="6"/>
      <c r="FE140" s="6">
        <v>1</v>
      </c>
      <c r="FI140" s="6" t="s">
        <v>1816</v>
      </c>
      <c r="FJ140" s="6" t="s">
        <v>2152</v>
      </c>
      <c r="FK140" s="16">
        <v>1</v>
      </c>
      <c r="FL140" s="16"/>
      <c r="FM140" s="16">
        <v>1</v>
      </c>
      <c r="FN140" s="16">
        <v>1</v>
      </c>
      <c r="FO140" s="16"/>
      <c r="FP140" s="16"/>
      <c r="FQ140" s="16"/>
      <c r="FR140" s="16"/>
      <c r="FS140" s="16"/>
      <c r="FT140" s="16"/>
      <c r="FU140" s="16"/>
      <c r="FV140" s="16"/>
      <c r="FW140" s="16"/>
      <c r="FY140" s="16"/>
      <c r="FZ140" s="6">
        <v>1</v>
      </c>
      <c r="GF140" s="16"/>
      <c r="GG140" s="16"/>
      <c r="GH140" s="16"/>
      <c r="GI140" s="16"/>
      <c r="GJ140" s="16"/>
      <c r="GK140" s="16"/>
      <c r="GL140" s="16"/>
      <c r="GM140" s="16"/>
      <c r="GN140" s="16"/>
      <c r="GO140" s="16"/>
      <c r="GP140" s="16"/>
      <c r="HD140" s="6">
        <f>SUM(GU140:HC140)</f>
        <v>0</v>
      </c>
      <c r="KV140" s="16">
        <f>SUM(FK140:KU140)</f>
        <v>4</v>
      </c>
      <c r="KW140" s="5">
        <v>1</v>
      </c>
      <c r="KX140" s="5"/>
      <c r="KY140" s="5"/>
      <c r="KZ140" s="5"/>
      <c r="LA140" s="5"/>
      <c r="LB140" s="5"/>
      <c r="LC140" s="5"/>
      <c r="LD140" s="5"/>
      <c r="LE140" s="5"/>
      <c r="LF140" s="5">
        <f>SUM(KW140:LE140)</f>
        <v>1</v>
      </c>
      <c r="LG140" s="6">
        <v>13</v>
      </c>
      <c r="LI140" s="21">
        <v>30</v>
      </c>
      <c r="LJ140" s="48">
        <v>1.3</v>
      </c>
      <c r="LK140" s="16">
        <v>132</v>
      </c>
      <c r="LL140" s="6">
        <v>106</v>
      </c>
      <c r="LM140" s="6">
        <v>136</v>
      </c>
      <c r="LN140" s="16"/>
      <c r="LO140" s="16"/>
      <c r="LR140" s="16"/>
      <c r="LS140" s="16"/>
      <c r="LT140" s="16"/>
      <c r="LU140" s="16"/>
      <c r="LV140" s="16"/>
      <c r="LW140" s="16"/>
      <c r="ME140" s="16"/>
      <c r="MF140" s="16"/>
      <c r="MG140" s="16"/>
      <c r="MH140" s="16"/>
      <c r="MI140" s="16"/>
      <c r="MJ140" s="16"/>
    </row>
    <row r="141" spans="1:354" ht="15" customHeight="1">
      <c r="A141" s="5">
        <v>2009</v>
      </c>
      <c r="B141" s="6" t="s">
        <v>642</v>
      </c>
      <c r="C141" s="6" t="s">
        <v>2364</v>
      </c>
      <c r="D141" s="6" t="s">
        <v>643</v>
      </c>
      <c r="E141" s="1" t="s">
        <v>147</v>
      </c>
      <c r="F141" s="1" t="s">
        <v>128</v>
      </c>
      <c r="G141" s="3" t="s">
        <v>78</v>
      </c>
      <c r="H141" s="4" t="s">
        <v>644</v>
      </c>
      <c r="I141" s="7">
        <v>40026</v>
      </c>
      <c r="J141" s="6" t="s">
        <v>1198</v>
      </c>
      <c r="K141" s="6" t="s">
        <v>0</v>
      </c>
      <c r="L141" s="6" t="s">
        <v>645</v>
      </c>
      <c r="M141" s="6" t="s">
        <v>646</v>
      </c>
      <c r="O141" s="6" t="s">
        <v>881</v>
      </c>
      <c r="P141" s="6" t="s">
        <v>797</v>
      </c>
      <c r="Q141" s="6">
        <v>1</v>
      </c>
      <c r="R141" s="5" t="s">
        <v>1112</v>
      </c>
      <c r="S141" s="5">
        <v>179</v>
      </c>
      <c r="T141" s="5"/>
      <c r="U141" s="5" t="s">
        <v>799</v>
      </c>
      <c r="V141" s="5">
        <v>45</v>
      </c>
      <c r="W141" s="35" t="s">
        <v>2831</v>
      </c>
      <c r="X141" s="35"/>
      <c r="Y141" s="57" t="s">
        <v>2771</v>
      </c>
      <c r="Z141" s="6" t="s">
        <v>2740</v>
      </c>
      <c r="AC141" s="47" t="s">
        <v>999</v>
      </c>
      <c r="AD141" s="47" t="s">
        <v>999</v>
      </c>
      <c r="AE141" s="6" t="s">
        <v>3278</v>
      </c>
      <c r="AF141" s="6" t="s">
        <v>2834</v>
      </c>
      <c r="AG141" s="6" t="s">
        <v>806</v>
      </c>
      <c r="AM141" s="16">
        <v>1</v>
      </c>
      <c r="AN141" s="16"/>
      <c r="AU141" s="16">
        <f>SUM(AH141:AT141)</f>
        <v>1</v>
      </c>
      <c r="AV141" s="16">
        <v>1</v>
      </c>
      <c r="AW141" s="6" t="s">
        <v>1827</v>
      </c>
      <c r="AX141" s="16"/>
      <c r="AY141" s="16"/>
      <c r="AZ141" s="16"/>
      <c r="BA141" s="16"/>
      <c r="BB141" s="16"/>
      <c r="BC141" s="16"/>
      <c r="BD141" s="16"/>
      <c r="BE141" s="16"/>
      <c r="BF141" s="16"/>
      <c r="BG141" s="16"/>
      <c r="BH141" s="16"/>
      <c r="BI141" s="16"/>
      <c r="BJ141" s="16"/>
      <c r="BK141" s="16"/>
      <c r="BL141" s="16"/>
      <c r="BM141" s="16"/>
      <c r="BN141" s="16"/>
      <c r="BO141" s="16"/>
      <c r="BP141" s="16"/>
      <c r="BQ141" s="16"/>
      <c r="BR141" s="6">
        <v>1</v>
      </c>
      <c r="BS141" s="6">
        <v>1</v>
      </c>
      <c r="CK141" s="6">
        <f>SUM(BS141:CJ141)</f>
        <v>1</v>
      </c>
      <c r="CL141" s="6" t="s">
        <v>1846</v>
      </c>
      <c r="CM141" s="6" t="s">
        <v>2334</v>
      </c>
      <c r="CN141" s="6" t="s">
        <v>2289</v>
      </c>
      <c r="CO141" s="6">
        <v>1</v>
      </c>
      <c r="CQ141" s="6" t="s">
        <v>2818</v>
      </c>
      <c r="CR141" s="6" t="s">
        <v>2685</v>
      </c>
      <c r="CS141" s="6">
        <v>1</v>
      </c>
      <c r="CU141" s="6">
        <v>1</v>
      </c>
      <c r="CV141" s="6">
        <v>1</v>
      </c>
      <c r="CW141" s="6">
        <v>1</v>
      </c>
      <c r="CX141" s="6" t="s">
        <v>2217</v>
      </c>
      <c r="CY141" s="6">
        <v>1900</v>
      </c>
      <c r="CZ141" s="27">
        <v>0.01</v>
      </c>
      <c r="DA141" s="5" t="s">
        <v>2302</v>
      </c>
      <c r="EA141" s="6" t="s">
        <v>954</v>
      </c>
      <c r="EB141" s="6">
        <v>1</v>
      </c>
      <c r="EU141" s="6">
        <v>1</v>
      </c>
      <c r="EV141" s="6" t="s">
        <v>3454</v>
      </c>
      <c r="EW141" s="6"/>
      <c r="EX141" s="6"/>
      <c r="EY141" s="6"/>
      <c r="EZ141" s="6"/>
      <c r="FA141" s="6"/>
      <c r="FB141" s="6"/>
      <c r="FE141" s="6">
        <v>1</v>
      </c>
      <c r="FI141" s="6" t="s">
        <v>1816</v>
      </c>
      <c r="FJ141" s="6" t="s">
        <v>2153</v>
      </c>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c r="IV141" s="30"/>
      <c r="IW141" s="30"/>
      <c r="IX141" s="30"/>
      <c r="IY141" s="30"/>
      <c r="IZ141" s="30"/>
      <c r="JA141" s="30"/>
      <c r="JB141" s="30"/>
      <c r="JC141" s="30"/>
      <c r="JD141" s="30"/>
      <c r="JE141" s="30"/>
      <c r="JF141" s="30"/>
      <c r="JG141" s="30"/>
      <c r="JH141" s="30"/>
      <c r="JI141" s="30"/>
      <c r="JJ141" s="30"/>
      <c r="JK141" s="30"/>
      <c r="JL141" s="30"/>
      <c r="JM141" s="30"/>
      <c r="JN141" s="30"/>
      <c r="JO141" s="30"/>
      <c r="JP141" s="30"/>
      <c r="JQ141" s="30"/>
      <c r="JR141" s="31"/>
      <c r="JS141" s="30"/>
      <c r="JT141" s="30"/>
      <c r="JU141" s="30"/>
      <c r="JV141" s="30"/>
      <c r="JW141" s="30"/>
      <c r="JX141" s="30"/>
      <c r="JY141" s="30"/>
      <c r="JZ141" s="30"/>
      <c r="KA141" s="30"/>
      <c r="KB141" s="30"/>
      <c r="KC141" s="30"/>
      <c r="KD141" s="30"/>
      <c r="KE141" s="30"/>
      <c r="KF141" s="30"/>
      <c r="KG141" s="30"/>
      <c r="KH141" s="30"/>
      <c r="KI141" s="30"/>
      <c r="KJ141" s="30"/>
      <c r="KK141" s="30"/>
      <c r="KL141" s="30"/>
      <c r="KM141" s="30"/>
      <c r="KN141" s="30"/>
      <c r="KO141" s="30"/>
      <c r="KP141" s="30"/>
      <c r="KQ141" s="30"/>
      <c r="KR141" s="30"/>
      <c r="KS141" s="30"/>
      <c r="KT141" s="30"/>
      <c r="KU141" s="30"/>
      <c r="KV141" s="16"/>
      <c r="KW141" s="17">
        <v>1</v>
      </c>
      <c r="KX141" s="17"/>
      <c r="KY141" s="17"/>
      <c r="KZ141" s="17"/>
      <c r="LA141" s="17"/>
      <c r="LB141" s="17"/>
      <c r="LC141" s="17"/>
      <c r="LD141" s="17"/>
      <c r="LE141" s="17"/>
      <c r="LF141" s="5">
        <f>SUM(KW141:LE141)</f>
        <v>1</v>
      </c>
      <c r="LG141" s="6">
        <v>98</v>
      </c>
      <c r="LI141" s="23">
        <v>45</v>
      </c>
      <c r="LJ141" s="48">
        <v>9.8000000000000007</v>
      </c>
      <c r="LK141" s="16">
        <v>133</v>
      </c>
      <c r="LL141" s="6">
        <v>104</v>
      </c>
      <c r="LM141" s="6">
        <v>134</v>
      </c>
      <c r="LN141" s="16"/>
      <c r="LO141" s="16"/>
      <c r="LR141" s="16"/>
    </row>
    <row r="142" spans="1:354" ht="15" customHeight="1">
      <c r="A142" s="5">
        <v>2009</v>
      </c>
      <c r="B142" s="6" t="s">
        <v>673</v>
      </c>
      <c r="C142" s="6" t="s">
        <v>2574</v>
      </c>
      <c r="D142" s="6" t="s">
        <v>674</v>
      </c>
      <c r="E142" s="1" t="s">
        <v>675</v>
      </c>
      <c r="F142" s="1" t="s">
        <v>245</v>
      </c>
      <c r="G142" s="3" t="s">
        <v>40</v>
      </c>
      <c r="H142" s="4" t="s">
        <v>142</v>
      </c>
      <c r="I142" s="7">
        <v>39845</v>
      </c>
      <c r="J142" s="6" t="s">
        <v>1215</v>
      </c>
      <c r="K142" s="6" t="s">
        <v>0</v>
      </c>
      <c r="L142" s="6" t="s">
        <v>676</v>
      </c>
      <c r="M142" s="6" t="s">
        <v>677</v>
      </c>
      <c r="O142" s="6" t="s">
        <v>881</v>
      </c>
      <c r="P142" s="6" t="s">
        <v>797</v>
      </c>
      <c r="Q142" s="6">
        <v>1</v>
      </c>
      <c r="R142" s="5" t="s">
        <v>1219</v>
      </c>
      <c r="S142" s="5">
        <v>117</v>
      </c>
      <c r="T142" s="5"/>
      <c r="U142" s="5" t="s">
        <v>799</v>
      </c>
      <c r="V142" s="5">
        <v>19</v>
      </c>
      <c r="W142" s="35" t="s">
        <v>1220</v>
      </c>
      <c r="X142" s="35" t="s">
        <v>2327</v>
      </c>
      <c r="Y142" s="5" t="s">
        <v>1893</v>
      </c>
      <c r="Z142" s="5" t="s">
        <v>1893</v>
      </c>
      <c r="AC142" s="46">
        <v>1</v>
      </c>
      <c r="AD142" s="46" t="s">
        <v>2344</v>
      </c>
      <c r="AE142" s="6" t="s">
        <v>1216</v>
      </c>
      <c r="AF142" s="6" t="s">
        <v>2833</v>
      </c>
      <c r="AG142" s="6" t="s">
        <v>1217</v>
      </c>
      <c r="AU142" s="16">
        <f>SUM(AH142:AT142)</f>
        <v>0</v>
      </c>
      <c r="AV142" s="16"/>
      <c r="AX142" s="16"/>
      <c r="AY142" s="16"/>
      <c r="AZ142" s="16"/>
      <c r="BA142" s="16"/>
      <c r="BB142" s="16"/>
      <c r="BC142" s="16"/>
      <c r="BD142" s="16">
        <v>1</v>
      </c>
      <c r="BE142" s="16"/>
      <c r="BF142" s="16"/>
      <c r="BG142" s="16"/>
      <c r="BH142" s="16"/>
      <c r="BI142" s="16"/>
      <c r="BJ142" s="16"/>
      <c r="BK142" s="16"/>
      <c r="BL142" s="16"/>
      <c r="BM142" s="16"/>
      <c r="BN142" s="16"/>
      <c r="BO142" s="16"/>
      <c r="BP142" s="16"/>
      <c r="BQ142" s="16"/>
      <c r="CL142" s="6" t="s">
        <v>1849</v>
      </c>
      <c r="CM142" s="6">
        <v>1</v>
      </c>
      <c r="CN142" s="6" t="s">
        <v>2290</v>
      </c>
      <c r="CO142" s="6">
        <v>1</v>
      </c>
      <c r="CP142" s="6">
        <v>1</v>
      </c>
      <c r="CQ142" s="6" t="s">
        <v>2818</v>
      </c>
      <c r="CR142" s="6" t="s">
        <v>2685</v>
      </c>
      <c r="CS142" s="6">
        <v>1</v>
      </c>
      <c r="CV142" s="6">
        <v>1</v>
      </c>
      <c r="CW142" s="6">
        <v>1</v>
      </c>
      <c r="DA142" s="5"/>
      <c r="EA142" s="6" t="s">
        <v>1218</v>
      </c>
      <c r="EB142" s="6">
        <v>1</v>
      </c>
      <c r="EU142" s="6">
        <v>1</v>
      </c>
      <c r="EV142" s="6" t="s">
        <v>3441</v>
      </c>
      <c r="EW142" s="6"/>
      <c r="EX142" s="6"/>
      <c r="EY142" s="6"/>
      <c r="EZ142" s="6"/>
      <c r="FA142" s="6"/>
      <c r="FB142" s="6"/>
      <c r="FE142" s="6">
        <v>1</v>
      </c>
      <c r="FI142" s="16"/>
      <c r="FJ142" s="6" t="s">
        <v>2154</v>
      </c>
      <c r="FK142" s="30">
        <v>1</v>
      </c>
      <c r="FL142" s="30">
        <v>1</v>
      </c>
      <c r="FM142" s="30"/>
      <c r="FN142" s="30"/>
      <c r="FO142" s="30"/>
      <c r="FP142" s="30"/>
      <c r="FQ142" s="30"/>
      <c r="FR142" s="30"/>
      <c r="FS142" s="30"/>
      <c r="FT142" s="30"/>
      <c r="FU142" s="30"/>
      <c r="FV142" s="30"/>
      <c r="FW142" s="30"/>
      <c r="FX142" s="30"/>
      <c r="FY142" s="30"/>
      <c r="FZ142" s="30"/>
      <c r="GA142" s="30"/>
      <c r="GB142" s="30">
        <v>1</v>
      </c>
      <c r="GC142" s="30"/>
      <c r="GD142" s="30"/>
      <c r="GE142" s="30"/>
      <c r="GF142" s="30"/>
      <c r="GG142" s="30"/>
      <c r="GH142" s="30"/>
      <c r="GI142" s="30"/>
      <c r="GJ142" s="30"/>
      <c r="GK142" s="30"/>
      <c r="GL142" s="30"/>
      <c r="GM142" s="30"/>
      <c r="GN142" s="30"/>
      <c r="GO142" s="30">
        <v>1</v>
      </c>
      <c r="GP142" s="30">
        <v>1</v>
      </c>
      <c r="GQ142" s="30"/>
      <c r="GR142" s="30"/>
      <c r="GS142" s="30"/>
      <c r="GT142" s="30"/>
      <c r="GU142" s="30"/>
      <c r="GV142" s="30"/>
      <c r="GW142" s="30"/>
      <c r="GX142" s="30"/>
      <c r="GY142" s="30"/>
      <c r="GZ142" s="30">
        <v>1</v>
      </c>
      <c r="HA142" s="30"/>
      <c r="HB142" s="30"/>
      <c r="HC142" s="30"/>
      <c r="HD142" s="6">
        <f>SUM(GU142:HC142)</f>
        <v>1</v>
      </c>
      <c r="HE142" s="30"/>
      <c r="HF142" s="30"/>
      <c r="HG142" s="30"/>
      <c r="HH142" s="30"/>
      <c r="HI142" s="30"/>
      <c r="HJ142" s="30"/>
      <c r="HK142" s="30"/>
      <c r="HL142" s="30"/>
      <c r="HM142" s="30"/>
      <c r="HN142" s="30"/>
      <c r="HO142" s="30"/>
      <c r="HP142" s="30"/>
      <c r="HQ142" s="30"/>
      <c r="HR142" s="30"/>
      <c r="HS142" s="31"/>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c r="IV142" s="30"/>
      <c r="IW142" s="30"/>
      <c r="IX142" s="30"/>
      <c r="IY142" s="30"/>
      <c r="IZ142" s="30"/>
      <c r="JA142" s="30"/>
      <c r="JB142" s="30"/>
      <c r="JC142" s="30"/>
      <c r="JD142" s="30"/>
      <c r="JE142" s="30"/>
      <c r="JF142" s="30"/>
      <c r="JG142" s="30"/>
      <c r="JH142" s="30"/>
      <c r="JI142" s="30"/>
      <c r="JJ142" s="30"/>
      <c r="JK142" s="30"/>
      <c r="JL142" s="30"/>
      <c r="JM142" s="30"/>
      <c r="JN142" s="30"/>
      <c r="JO142" s="30"/>
      <c r="JP142" s="30"/>
      <c r="JQ142" s="30"/>
      <c r="JR142" s="30"/>
      <c r="JS142" s="30"/>
      <c r="JT142" s="31"/>
      <c r="JU142" s="30"/>
      <c r="JV142" s="30"/>
      <c r="JW142" s="30"/>
      <c r="JX142" s="30"/>
      <c r="JY142" s="30"/>
      <c r="JZ142" s="30"/>
      <c r="KA142" s="30"/>
      <c r="KB142" s="30"/>
      <c r="KC142" s="30"/>
      <c r="KD142" s="31"/>
      <c r="KE142" s="31"/>
      <c r="KF142" s="31"/>
      <c r="KG142" s="30"/>
      <c r="KH142" s="31"/>
      <c r="KI142" s="31"/>
      <c r="KJ142" s="31"/>
      <c r="KK142" s="31"/>
      <c r="KL142" s="31"/>
      <c r="KM142" s="31"/>
      <c r="KN142" s="31"/>
      <c r="KO142" s="31"/>
      <c r="KP142" s="31"/>
      <c r="KQ142" s="31"/>
      <c r="KR142" s="31"/>
      <c r="KS142" s="31"/>
      <c r="KT142" s="31"/>
      <c r="KU142" s="31"/>
      <c r="KV142" s="16">
        <f>SUM(FK142:KU142)</f>
        <v>7</v>
      </c>
      <c r="KW142" s="5">
        <v>1</v>
      </c>
      <c r="KX142" s="5"/>
      <c r="KY142" s="5"/>
      <c r="KZ142" s="5">
        <v>1</v>
      </c>
      <c r="LA142" s="5"/>
      <c r="LB142" s="5"/>
      <c r="LC142" s="5"/>
      <c r="LD142" s="5"/>
      <c r="LE142" s="5"/>
      <c r="LF142" s="5">
        <f>SUM(KW142:LE142)</f>
        <v>2</v>
      </c>
      <c r="LG142" s="6">
        <v>30</v>
      </c>
      <c r="LI142" s="21">
        <v>80</v>
      </c>
      <c r="LJ142" s="48">
        <v>3</v>
      </c>
      <c r="LK142" s="16">
        <v>134</v>
      </c>
      <c r="LL142" s="6">
        <v>109</v>
      </c>
      <c r="LM142" s="6">
        <v>140</v>
      </c>
      <c r="MA142" s="16"/>
      <c r="MK142" s="16"/>
    </row>
    <row r="143" spans="1:354" ht="15" customHeight="1">
      <c r="A143" s="5">
        <v>2009</v>
      </c>
      <c r="B143" s="6" t="s">
        <v>678</v>
      </c>
      <c r="C143" s="6" t="s">
        <v>2365</v>
      </c>
      <c r="D143" s="6" t="s">
        <v>1221</v>
      </c>
      <c r="E143" s="1" t="s">
        <v>2244</v>
      </c>
      <c r="F143" s="1" t="s">
        <v>1505</v>
      </c>
      <c r="G143" s="1" t="s">
        <v>1505</v>
      </c>
      <c r="H143" s="4" t="s">
        <v>679</v>
      </c>
      <c r="I143" s="8">
        <v>2009</v>
      </c>
      <c r="J143" s="16" t="s">
        <v>1475</v>
      </c>
      <c r="K143" s="6" t="s">
        <v>527</v>
      </c>
      <c r="M143" s="6" t="s">
        <v>680</v>
      </c>
      <c r="O143" s="16" t="s">
        <v>2002</v>
      </c>
      <c r="P143" s="16" t="s">
        <v>797</v>
      </c>
      <c r="Q143" s="6">
        <v>1</v>
      </c>
      <c r="R143" s="17" t="s">
        <v>1456</v>
      </c>
      <c r="S143" s="17">
        <v>70</v>
      </c>
      <c r="T143" s="17"/>
      <c r="U143" s="17" t="s">
        <v>1014</v>
      </c>
      <c r="V143" s="17">
        <v>1</v>
      </c>
      <c r="W143" s="34" t="s">
        <v>1457</v>
      </c>
      <c r="X143" s="39"/>
      <c r="Y143" s="57" t="s">
        <v>2771</v>
      </c>
      <c r="Z143" s="8" t="s">
        <v>2742</v>
      </c>
      <c r="AA143" s="16"/>
      <c r="AB143" s="16"/>
      <c r="AC143" s="47" t="s">
        <v>999</v>
      </c>
      <c r="AD143" s="47" t="s">
        <v>999</v>
      </c>
      <c r="AE143" s="16" t="s">
        <v>1454</v>
      </c>
      <c r="AF143" s="6" t="s">
        <v>2834</v>
      </c>
      <c r="AG143" s="16" t="s">
        <v>1455</v>
      </c>
      <c r="AH143" s="16"/>
      <c r="AI143" s="16"/>
      <c r="AJ143" s="16"/>
      <c r="AK143" s="16"/>
      <c r="AL143" s="16"/>
      <c r="AM143" s="16"/>
      <c r="AN143" s="16"/>
      <c r="AO143" s="16"/>
      <c r="AP143" s="16"/>
      <c r="AQ143" s="16"/>
      <c r="AR143" s="16"/>
      <c r="AS143" s="16"/>
      <c r="AT143" s="16"/>
      <c r="AU143" s="16">
        <f>SUM(AH143:AT143)</f>
        <v>0</v>
      </c>
      <c r="AV143" s="16"/>
      <c r="AW143" s="16"/>
      <c r="AX143" s="16"/>
      <c r="AY143" s="16">
        <v>1</v>
      </c>
      <c r="AZ143" s="16"/>
      <c r="BA143" s="16"/>
      <c r="BB143" s="16"/>
      <c r="BC143" s="16"/>
      <c r="BD143" s="16"/>
      <c r="BE143" s="16"/>
      <c r="BF143" s="16"/>
      <c r="BG143" s="16"/>
      <c r="BH143" s="16"/>
      <c r="BI143" s="16"/>
      <c r="BJ143" s="16"/>
      <c r="BK143" s="16"/>
      <c r="BL143" s="16"/>
      <c r="BM143" s="16"/>
      <c r="BN143" s="16"/>
      <c r="BO143" s="16"/>
      <c r="BP143" s="16"/>
      <c r="BQ143" s="16"/>
      <c r="CL143" s="6" t="s">
        <v>1836</v>
      </c>
      <c r="CN143" s="16"/>
      <c r="CO143" s="16">
        <v>1</v>
      </c>
      <c r="CP143" s="16"/>
      <c r="CQ143" s="6" t="s">
        <v>2818</v>
      </c>
      <c r="CR143" s="16" t="s">
        <v>2685</v>
      </c>
      <c r="CS143" s="16">
        <v>1</v>
      </c>
      <c r="CT143" s="16"/>
      <c r="CU143" s="16">
        <v>1</v>
      </c>
      <c r="CV143" s="16">
        <v>1</v>
      </c>
      <c r="CW143" s="16">
        <v>1</v>
      </c>
      <c r="CX143" s="16" t="s">
        <v>2155</v>
      </c>
      <c r="CY143" s="16"/>
      <c r="DA143" s="5" t="s">
        <v>2302</v>
      </c>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t="s">
        <v>954</v>
      </c>
      <c r="EB143" s="6">
        <v>1</v>
      </c>
      <c r="EU143" s="6">
        <v>1</v>
      </c>
      <c r="EV143" s="16" t="s">
        <v>3467</v>
      </c>
      <c r="EW143" s="16"/>
      <c r="EX143" s="16"/>
      <c r="EY143" s="6">
        <v>1</v>
      </c>
      <c r="EZ143" s="16"/>
      <c r="FA143" s="16"/>
      <c r="FB143" s="16"/>
      <c r="FC143" s="16"/>
      <c r="FD143" s="16"/>
      <c r="FE143" s="16"/>
      <c r="FF143" s="16"/>
      <c r="FG143" s="16"/>
      <c r="FI143" s="16"/>
      <c r="FJ143" s="16" t="s">
        <v>2156</v>
      </c>
      <c r="FK143" s="30"/>
      <c r="FL143" s="30"/>
      <c r="FM143" s="30"/>
      <c r="FN143" s="30"/>
      <c r="FO143" s="30"/>
      <c r="FP143" s="30"/>
      <c r="FQ143" s="30"/>
      <c r="FR143" s="30"/>
      <c r="FS143" s="30"/>
      <c r="FT143" s="30"/>
      <c r="FU143" s="30"/>
      <c r="FV143" s="30"/>
      <c r="FW143" s="30"/>
      <c r="FX143" s="31"/>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E143" s="30"/>
      <c r="HF143" s="31"/>
      <c r="HG143" s="31"/>
      <c r="HH143" s="31"/>
      <c r="HI143" s="31"/>
      <c r="HJ143" s="31"/>
      <c r="HK143" s="31"/>
      <c r="HL143" s="31"/>
      <c r="HM143" s="31"/>
      <c r="HN143" s="31"/>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c r="IW143" s="30"/>
      <c r="IX143" s="30"/>
      <c r="IY143" s="30"/>
      <c r="IZ143" s="30"/>
      <c r="JA143" s="30"/>
      <c r="JB143" s="30"/>
      <c r="JC143" s="30"/>
      <c r="JD143" s="30"/>
      <c r="JE143" s="30"/>
      <c r="JF143" s="30"/>
      <c r="JG143" s="30"/>
      <c r="JH143" s="30"/>
      <c r="JI143" s="30"/>
      <c r="JJ143" s="30"/>
      <c r="JK143" s="30"/>
      <c r="JL143" s="30"/>
      <c r="JM143" s="30"/>
      <c r="JN143" s="30"/>
      <c r="JO143" s="30"/>
      <c r="JP143" s="30"/>
      <c r="JQ143" s="30"/>
      <c r="JR143" s="30"/>
      <c r="JS143" s="30"/>
      <c r="JT143" s="30"/>
      <c r="JU143" s="30"/>
      <c r="JV143" s="30"/>
      <c r="JW143" s="30"/>
      <c r="JX143" s="30"/>
      <c r="JY143" s="30"/>
      <c r="JZ143" s="30"/>
      <c r="KA143" s="30"/>
      <c r="KB143" s="30"/>
      <c r="KC143" s="30"/>
      <c r="KD143" s="30"/>
      <c r="KE143" s="30"/>
      <c r="KF143" s="30"/>
      <c r="KG143" s="30"/>
      <c r="KH143" s="30"/>
      <c r="KI143" s="30"/>
      <c r="KJ143" s="30"/>
      <c r="KK143" s="30"/>
      <c r="KL143" s="30"/>
      <c r="KM143" s="30"/>
      <c r="KN143" s="30"/>
      <c r="KO143" s="30"/>
      <c r="KP143" s="30"/>
      <c r="KQ143" s="30"/>
      <c r="KR143" s="30"/>
      <c r="KS143" s="30"/>
      <c r="KT143" s="30"/>
      <c r="KU143" s="30"/>
      <c r="KV143" s="16"/>
      <c r="KW143" s="5"/>
      <c r="KX143" s="5"/>
      <c r="KY143" s="5"/>
      <c r="KZ143" s="5"/>
      <c r="LA143" s="5"/>
      <c r="LB143" s="5"/>
      <c r="LC143" s="5"/>
      <c r="LD143" s="5"/>
      <c r="LE143" s="5"/>
      <c r="LF143" s="5">
        <f>SUM(KW143:LE143)</f>
        <v>0</v>
      </c>
      <c r="LG143" s="16">
        <v>3</v>
      </c>
      <c r="LH143" s="16"/>
      <c r="LI143" s="21" t="s">
        <v>999</v>
      </c>
      <c r="LJ143" s="48">
        <v>0.3</v>
      </c>
      <c r="LK143" s="16">
        <v>135</v>
      </c>
      <c r="LL143" s="6">
        <v>110</v>
      </c>
      <c r="LM143" s="6">
        <v>141</v>
      </c>
      <c r="MA143" s="16"/>
      <c r="ME143" s="16"/>
      <c r="MF143" s="16"/>
      <c r="MG143" s="16"/>
      <c r="MH143" s="16"/>
      <c r="MI143" s="16"/>
      <c r="MK143" s="16"/>
    </row>
    <row r="144" spans="1:354" ht="15" customHeight="1">
      <c r="A144" s="5">
        <v>2009</v>
      </c>
      <c r="B144" s="6" t="s">
        <v>1948</v>
      </c>
      <c r="C144" s="6" t="s">
        <v>2518</v>
      </c>
      <c r="D144" s="37" t="s">
        <v>1308</v>
      </c>
      <c r="E144" s="1" t="s">
        <v>2243</v>
      </c>
      <c r="F144" s="8" t="s">
        <v>1301</v>
      </c>
      <c r="G144" s="8" t="s">
        <v>1301</v>
      </c>
      <c r="H144" s="8" t="s">
        <v>1301</v>
      </c>
      <c r="I144" s="8">
        <v>2009</v>
      </c>
      <c r="J144" s="6" t="s">
        <v>1301</v>
      </c>
      <c r="K144" s="6" t="s">
        <v>1337</v>
      </c>
      <c r="O144" s="6" t="s">
        <v>881</v>
      </c>
      <c r="P144" s="6" t="s">
        <v>797</v>
      </c>
      <c r="Q144" s="6">
        <v>1</v>
      </c>
      <c r="R144" s="5" t="s">
        <v>877</v>
      </c>
      <c r="S144" s="5">
        <v>148</v>
      </c>
      <c r="T144" s="5"/>
      <c r="U144" s="5" t="s">
        <v>1014</v>
      </c>
      <c r="V144" s="5">
        <v>1</v>
      </c>
      <c r="W144" s="35" t="s">
        <v>1310</v>
      </c>
      <c r="X144" s="35"/>
      <c r="Y144" s="5">
        <v>1</v>
      </c>
      <c r="Z144" s="5">
        <v>1</v>
      </c>
      <c r="AC144" s="47" t="s">
        <v>999</v>
      </c>
      <c r="AD144" s="47" t="s">
        <v>999</v>
      </c>
      <c r="AE144" s="6" t="s">
        <v>3298</v>
      </c>
      <c r="AF144" s="6" t="s">
        <v>2833</v>
      </c>
      <c r="AG144" s="6" t="s">
        <v>1309</v>
      </c>
      <c r="AJ144" s="16">
        <v>1</v>
      </c>
      <c r="AL144" s="6">
        <v>1</v>
      </c>
      <c r="AM144" s="6">
        <v>1</v>
      </c>
      <c r="AU144" s="16">
        <f>SUM(AH144:AT144)</f>
        <v>3</v>
      </c>
      <c r="AV144" s="16">
        <v>1</v>
      </c>
      <c r="AW144" s="6" t="s">
        <v>1823</v>
      </c>
      <c r="AX144" s="16"/>
      <c r="AY144" s="16"/>
      <c r="AZ144" s="16"/>
      <c r="BA144" s="16"/>
      <c r="BB144" s="16"/>
      <c r="BC144" s="16"/>
      <c r="BD144" s="16"/>
      <c r="BE144" s="16"/>
      <c r="BF144" s="16"/>
      <c r="BG144" s="16"/>
      <c r="BH144" s="16"/>
      <c r="BI144" s="16"/>
      <c r="BJ144" s="16"/>
      <c r="BK144" s="16"/>
      <c r="BL144" s="16"/>
      <c r="BM144" s="16"/>
      <c r="BN144" s="16"/>
      <c r="BO144" s="16"/>
      <c r="BP144" s="16"/>
      <c r="BQ144" s="16"/>
      <c r="BR144" s="6">
        <v>1</v>
      </c>
      <c r="BS144" s="6">
        <v>1</v>
      </c>
      <c r="CK144" s="6">
        <f>SUM(BS144:CJ144)</f>
        <v>1</v>
      </c>
      <c r="CL144" s="14" t="s">
        <v>3213</v>
      </c>
      <c r="CO144" s="6">
        <v>1</v>
      </c>
      <c r="CP144" s="6">
        <v>1</v>
      </c>
      <c r="CQ144" s="6" t="s">
        <v>2818</v>
      </c>
      <c r="CR144" s="6" t="s">
        <v>2685</v>
      </c>
      <c r="CS144" s="6">
        <v>1</v>
      </c>
      <c r="CV144" s="6">
        <v>1</v>
      </c>
      <c r="CW144" s="6">
        <v>1</v>
      </c>
      <c r="DA144" s="5"/>
      <c r="EA144" s="6" t="s">
        <v>2226</v>
      </c>
      <c r="EC144" s="6">
        <v>1</v>
      </c>
      <c r="ED144" s="6">
        <v>8</v>
      </c>
      <c r="EU144" s="6">
        <v>1</v>
      </c>
      <c r="EV144" s="6" t="s">
        <v>3053</v>
      </c>
      <c r="EW144" s="6">
        <v>1</v>
      </c>
      <c r="EX144" s="6"/>
      <c r="EY144" s="6"/>
      <c r="EZ144" s="6"/>
      <c r="FA144" s="6"/>
      <c r="FB144" s="6"/>
      <c r="FI144" s="16"/>
      <c r="FJ144" s="6" t="s">
        <v>1019</v>
      </c>
      <c r="FZ144" s="16"/>
      <c r="GA144" s="16"/>
      <c r="HD144" s="6">
        <f>SUM(GU144:HC144)</f>
        <v>0</v>
      </c>
      <c r="KV144" s="16"/>
      <c r="KW144" s="17"/>
      <c r="KX144" s="17"/>
      <c r="KY144" s="17"/>
      <c r="KZ144" s="17"/>
      <c r="LA144" s="17"/>
      <c r="LB144" s="17"/>
      <c r="LC144" s="17"/>
      <c r="LD144" s="17"/>
      <c r="LE144" s="17"/>
      <c r="LF144" s="5">
        <f>SUM(KW144:LE144)</f>
        <v>0</v>
      </c>
      <c r="LG144" s="6">
        <v>292</v>
      </c>
      <c r="LI144" s="23"/>
      <c r="LJ144" s="48">
        <v>29.2</v>
      </c>
      <c r="LK144" s="16">
        <v>136</v>
      </c>
      <c r="LL144" s="6">
        <v>138</v>
      </c>
      <c r="LM144" s="6">
        <v>177</v>
      </c>
      <c r="LN144" s="16"/>
      <c r="LO144" s="16"/>
      <c r="LR144" s="16"/>
      <c r="LX144" s="16"/>
      <c r="LY144" s="16"/>
      <c r="LZ144" s="16"/>
      <c r="MA144" s="16"/>
      <c r="MB144" s="16"/>
      <c r="MC144" s="16"/>
      <c r="ME144" s="16"/>
      <c r="MF144" s="16"/>
      <c r="MG144" s="16"/>
      <c r="MH144" s="16"/>
      <c r="MI144" s="16"/>
    </row>
    <row r="145" spans="1:354" ht="15" customHeight="1">
      <c r="A145" s="5">
        <v>2009</v>
      </c>
      <c r="B145" s="6" t="s">
        <v>647</v>
      </c>
      <c r="C145" t="s">
        <v>2368</v>
      </c>
      <c r="D145" s="6" t="s">
        <v>648</v>
      </c>
      <c r="E145" s="1" t="s">
        <v>53</v>
      </c>
      <c r="F145" s="1" t="s">
        <v>649</v>
      </c>
      <c r="G145" s="3" t="s">
        <v>74</v>
      </c>
      <c r="H145" s="4" t="s">
        <v>650</v>
      </c>
      <c r="I145" s="7">
        <v>39995</v>
      </c>
      <c r="J145" s="6" t="s">
        <v>1199</v>
      </c>
      <c r="K145" s="6" t="s">
        <v>0</v>
      </c>
      <c r="L145" s="6" t="s">
        <v>651</v>
      </c>
      <c r="M145" s="6" t="s">
        <v>652</v>
      </c>
      <c r="N145" s="6">
        <v>19427088</v>
      </c>
      <c r="O145" s="6" t="s">
        <v>881</v>
      </c>
      <c r="P145" s="6" t="s">
        <v>797</v>
      </c>
      <c r="Q145" s="6">
        <v>1</v>
      </c>
      <c r="R145" s="5" t="s">
        <v>1783</v>
      </c>
      <c r="S145" s="5">
        <v>129</v>
      </c>
      <c r="T145" s="5"/>
      <c r="U145" s="5" t="s">
        <v>1014</v>
      </c>
      <c r="V145" s="5">
        <v>1</v>
      </c>
      <c r="W145" s="35" t="s">
        <v>2884</v>
      </c>
      <c r="X145" s="35" t="s">
        <v>1202</v>
      </c>
      <c r="Y145" s="58">
        <v>1</v>
      </c>
      <c r="Z145" s="5">
        <v>1</v>
      </c>
      <c r="AA145" s="6">
        <v>1</v>
      </c>
      <c r="AB145" s="6">
        <v>1</v>
      </c>
      <c r="AC145" s="47" t="s">
        <v>999</v>
      </c>
      <c r="AD145" s="47" t="s">
        <v>999</v>
      </c>
      <c r="AE145" s="6" t="s">
        <v>1200</v>
      </c>
      <c r="AF145" s="6" t="s">
        <v>2833</v>
      </c>
      <c r="AG145" s="6" t="s">
        <v>1201</v>
      </c>
      <c r="AU145" s="16">
        <f>SUM(AH145:AT145)</f>
        <v>0</v>
      </c>
      <c r="AV145" s="16"/>
      <c r="AX145" s="16"/>
      <c r="AY145" s="16"/>
      <c r="AZ145" s="16"/>
      <c r="BA145" s="16"/>
      <c r="BB145" s="16"/>
      <c r="BC145" s="16">
        <v>1</v>
      </c>
      <c r="BD145" s="16"/>
      <c r="BE145" s="16"/>
      <c r="BF145" s="16"/>
      <c r="BG145" s="16"/>
      <c r="BH145" s="16"/>
      <c r="BI145" s="16"/>
      <c r="BJ145" s="16"/>
      <c r="BK145" s="16"/>
      <c r="BL145" s="16"/>
      <c r="BM145" s="16"/>
      <c r="BN145" s="16"/>
      <c r="BO145" s="16"/>
      <c r="BP145" s="16"/>
      <c r="BQ145" s="16"/>
      <c r="CL145" s="6" t="s">
        <v>3215</v>
      </c>
      <c r="CO145" s="6">
        <v>1</v>
      </c>
      <c r="CP145" s="6">
        <v>1</v>
      </c>
      <c r="CQ145" s="6" t="s">
        <v>2818</v>
      </c>
      <c r="CR145" s="6" t="s">
        <v>2685</v>
      </c>
      <c r="CS145" s="6">
        <v>1</v>
      </c>
      <c r="CU145" s="6">
        <v>1</v>
      </c>
      <c r="CV145" s="6">
        <v>1</v>
      </c>
      <c r="CW145" s="6">
        <v>1</v>
      </c>
      <c r="CX145" s="6" t="s">
        <v>2157</v>
      </c>
      <c r="CY145" s="6">
        <v>1980</v>
      </c>
      <c r="CZ145" s="27">
        <v>0</v>
      </c>
      <c r="DA145" s="65" t="s">
        <v>2302</v>
      </c>
      <c r="EA145" s="6" t="s">
        <v>1744</v>
      </c>
      <c r="EB145" s="6">
        <v>1</v>
      </c>
      <c r="EH145" s="16"/>
      <c r="EI145" s="16"/>
      <c r="EJ145" s="16"/>
      <c r="EK145" s="16"/>
      <c r="EL145" s="16"/>
      <c r="EM145" s="16"/>
      <c r="EN145" s="16"/>
      <c r="EO145" s="16"/>
      <c r="EP145" s="16"/>
      <c r="EQ145" s="16"/>
      <c r="ES145" s="16"/>
      <c r="ET145" s="16"/>
      <c r="EU145" s="6">
        <v>1</v>
      </c>
      <c r="EV145" s="6" t="s">
        <v>934</v>
      </c>
      <c r="EW145" s="6"/>
      <c r="EX145" s="6"/>
      <c r="EY145" s="6"/>
      <c r="EZ145" s="6">
        <v>1</v>
      </c>
      <c r="FA145" s="6"/>
      <c r="FB145" s="6"/>
      <c r="FI145" s="6" t="s">
        <v>1816</v>
      </c>
      <c r="FJ145" s="6" t="s">
        <v>2158</v>
      </c>
      <c r="FK145" s="6">
        <v>1</v>
      </c>
      <c r="FM145" s="6">
        <v>1</v>
      </c>
      <c r="FO145" s="6">
        <v>1</v>
      </c>
      <c r="GG145" s="6">
        <v>1</v>
      </c>
      <c r="GQ145" s="16"/>
      <c r="GR145" s="16"/>
      <c r="GS145" s="16"/>
      <c r="GT145" s="16"/>
      <c r="GU145" s="16"/>
      <c r="GV145" s="16"/>
      <c r="GW145" s="16"/>
      <c r="GX145" s="16"/>
      <c r="GY145" s="16"/>
      <c r="GZ145" s="16"/>
      <c r="HA145" s="16"/>
      <c r="HB145" s="16"/>
      <c r="HC145" s="16"/>
      <c r="HD145" s="6">
        <f>SUM(GU145:HC145)</f>
        <v>0</v>
      </c>
      <c r="HS145" s="16"/>
      <c r="IC145" s="6">
        <v>1</v>
      </c>
      <c r="JD145" s="6">
        <v>1</v>
      </c>
      <c r="KG145" s="16"/>
      <c r="KH145" s="16"/>
      <c r="KV145" s="16">
        <f>SUM(FK145:KU145)</f>
        <v>6</v>
      </c>
      <c r="KW145" s="5">
        <v>1</v>
      </c>
      <c r="KX145" s="5">
        <v>1</v>
      </c>
      <c r="KY145" s="5">
        <v>1</v>
      </c>
      <c r="KZ145" s="5"/>
      <c r="LA145" s="5"/>
      <c r="LB145" s="16"/>
      <c r="LC145" s="5"/>
      <c r="LD145" s="5"/>
      <c r="LE145" s="5"/>
      <c r="LF145" s="5">
        <f>SUM(KW145:LE145)</f>
        <v>3</v>
      </c>
      <c r="LG145" s="6">
        <v>65</v>
      </c>
      <c r="LI145" s="21">
        <v>82</v>
      </c>
      <c r="LJ145" s="48">
        <v>6.5</v>
      </c>
      <c r="LK145" s="16">
        <v>137</v>
      </c>
      <c r="LL145" s="6">
        <v>105</v>
      </c>
      <c r="LM145" s="6">
        <v>135</v>
      </c>
      <c r="LX145" s="16"/>
      <c r="LY145" s="16"/>
      <c r="LZ145" s="16"/>
      <c r="MB145" s="16"/>
      <c r="MC145" s="16"/>
      <c r="MJ145" s="16"/>
    </row>
    <row r="146" spans="1:354" ht="15" customHeight="1">
      <c r="A146" s="5">
        <v>2009</v>
      </c>
      <c r="B146" s="6" t="s">
        <v>1961</v>
      </c>
      <c r="C146" s="6" t="s">
        <v>2592</v>
      </c>
      <c r="D146" s="44" t="s">
        <v>1222</v>
      </c>
      <c r="E146" s="1" t="s">
        <v>25</v>
      </c>
      <c r="F146" s="1" t="s">
        <v>425</v>
      </c>
      <c r="G146" s="3" t="s">
        <v>40</v>
      </c>
      <c r="H146" s="4" t="s">
        <v>681</v>
      </c>
      <c r="I146" s="8">
        <v>2009</v>
      </c>
      <c r="J146" s="6" t="s">
        <v>1223</v>
      </c>
      <c r="K146" s="6" t="s">
        <v>0</v>
      </c>
      <c r="L146" s="6" t="s">
        <v>682</v>
      </c>
      <c r="M146" s="6" t="s">
        <v>683</v>
      </c>
      <c r="N146" s="6">
        <v>19492631</v>
      </c>
      <c r="O146" s="6" t="s">
        <v>881</v>
      </c>
      <c r="P146" s="6" t="s">
        <v>797</v>
      </c>
      <c r="Q146" s="6">
        <v>1</v>
      </c>
      <c r="R146" s="5" t="s">
        <v>1224</v>
      </c>
      <c r="S146" s="5">
        <v>161</v>
      </c>
      <c r="T146" s="5"/>
      <c r="U146" s="5" t="s">
        <v>866</v>
      </c>
      <c r="V146" s="5">
        <v>6</v>
      </c>
      <c r="W146" s="35" t="s">
        <v>2847</v>
      </c>
      <c r="X146" s="35"/>
      <c r="Y146" s="5">
        <v>1</v>
      </c>
      <c r="Z146" s="5">
        <v>1</v>
      </c>
      <c r="AC146" s="47" t="s">
        <v>999</v>
      </c>
      <c r="AD146" s="47" t="s">
        <v>999</v>
      </c>
      <c r="AE146" s="6" t="s">
        <v>3339</v>
      </c>
      <c r="AF146" s="6" t="s">
        <v>2833</v>
      </c>
      <c r="AG146" s="6" t="s">
        <v>949</v>
      </c>
      <c r="AJ146" s="16">
        <v>1</v>
      </c>
      <c r="AU146" s="16">
        <f>SUM(AH146:AT146)</f>
        <v>1</v>
      </c>
      <c r="AV146" s="16">
        <v>1</v>
      </c>
      <c r="AW146" s="6" t="s">
        <v>1823</v>
      </c>
      <c r="AX146" s="16"/>
      <c r="AY146" s="16"/>
      <c r="AZ146" s="16"/>
      <c r="BA146" s="16"/>
      <c r="BB146" s="16"/>
      <c r="BC146" s="16"/>
      <c r="BD146" s="16"/>
      <c r="BE146" s="16"/>
      <c r="BF146" s="16"/>
      <c r="BG146" s="16"/>
      <c r="BH146" s="16"/>
      <c r="BI146" s="16"/>
      <c r="BJ146" s="16"/>
      <c r="BK146" s="16"/>
      <c r="BL146" s="16"/>
      <c r="BM146" s="16"/>
      <c r="BN146" s="16"/>
      <c r="BO146" s="16"/>
      <c r="BP146" s="16"/>
      <c r="BQ146" s="16"/>
      <c r="BR146" s="6">
        <v>1</v>
      </c>
      <c r="CB146" s="6">
        <v>1</v>
      </c>
      <c r="CK146" s="6">
        <f>SUM(BS146:CJ146)</f>
        <v>1</v>
      </c>
      <c r="CL146" s="6" t="s">
        <v>1886</v>
      </c>
      <c r="CP146" s="16"/>
      <c r="CQ146" s="16" t="s">
        <v>2816</v>
      </c>
      <c r="CR146" s="6" t="s">
        <v>2717</v>
      </c>
      <c r="CS146" s="6">
        <v>1</v>
      </c>
      <c r="CV146" s="6">
        <v>1</v>
      </c>
      <c r="CW146" s="6">
        <v>1</v>
      </c>
      <c r="DA146" s="5"/>
      <c r="EA146" s="6" t="s">
        <v>931</v>
      </c>
      <c r="EE146" s="6">
        <v>1</v>
      </c>
      <c r="EU146" s="6">
        <v>1</v>
      </c>
      <c r="EV146" s="6" t="s">
        <v>3053</v>
      </c>
      <c r="EW146" s="6">
        <v>1</v>
      </c>
      <c r="EX146" s="6"/>
      <c r="EY146" s="6"/>
      <c r="EZ146" s="6"/>
      <c r="FA146" s="6"/>
      <c r="FB146" s="6"/>
      <c r="FJ146" s="6"/>
      <c r="JI146" s="16"/>
      <c r="JS146" s="16"/>
      <c r="JU146" s="16"/>
      <c r="JY146" s="16"/>
      <c r="JZ146" s="16"/>
      <c r="KA146" s="16"/>
      <c r="KB146" s="16"/>
      <c r="KV146" s="16"/>
      <c r="KW146" s="5"/>
      <c r="KX146" s="5">
        <v>1</v>
      </c>
      <c r="KY146" s="5"/>
      <c r="KZ146" s="5"/>
      <c r="LA146" s="5"/>
      <c r="LB146" s="5"/>
      <c r="LC146" s="5"/>
      <c r="LD146" s="5"/>
      <c r="LE146" s="5"/>
      <c r="LF146" s="5">
        <f>SUM(KW146:LE146)</f>
        <v>1</v>
      </c>
      <c r="LG146" s="6">
        <v>24</v>
      </c>
      <c r="LI146" s="21">
        <v>50</v>
      </c>
      <c r="LJ146" s="48">
        <v>2.4</v>
      </c>
      <c r="LK146" s="16">
        <v>138</v>
      </c>
      <c r="LL146" s="6">
        <v>111</v>
      </c>
      <c r="LM146" s="6">
        <v>142</v>
      </c>
      <c r="LN146" s="16"/>
      <c r="LO146" s="16"/>
      <c r="LP146" s="16"/>
      <c r="LQ146" s="16"/>
      <c r="LR146" s="16"/>
      <c r="MB146" s="16"/>
      <c r="MC146" s="16"/>
      <c r="ME146" s="16"/>
      <c r="MF146" s="16"/>
      <c r="MG146" s="16"/>
      <c r="MH146" s="16"/>
      <c r="MI146" s="16"/>
    </row>
    <row r="147" spans="1:354" s="16" customFormat="1" ht="15" customHeight="1">
      <c r="A147" s="5">
        <v>2009</v>
      </c>
      <c r="B147" s="6" t="s">
        <v>1979</v>
      </c>
      <c r="C147" s="6" t="s">
        <v>2519</v>
      </c>
      <c r="D147" s="6" t="s">
        <v>684</v>
      </c>
      <c r="E147" s="1" t="s">
        <v>3</v>
      </c>
      <c r="F147" s="1" t="s">
        <v>210</v>
      </c>
      <c r="G147" s="3" t="s">
        <v>74</v>
      </c>
      <c r="H147" s="4" t="s">
        <v>685</v>
      </c>
      <c r="I147" s="7">
        <v>39814</v>
      </c>
      <c r="J147" s="6" t="s">
        <v>1225</v>
      </c>
      <c r="K147" s="6" t="s">
        <v>0</v>
      </c>
      <c r="L147" s="6" t="s">
        <v>686</v>
      </c>
      <c r="M147" s="6" t="s">
        <v>687</v>
      </c>
      <c r="N147" s="6"/>
      <c r="O147" s="6" t="s">
        <v>1998</v>
      </c>
      <c r="P147" s="6" t="s">
        <v>797</v>
      </c>
      <c r="Q147" s="6">
        <v>1</v>
      </c>
      <c r="R147" s="5" t="s">
        <v>1142</v>
      </c>
      <c r="S147" s="5">
        <v>130</v>
      </c>
      <c r="T147" s="5"/>
      <c r="U147" s="5" t="s">
        <v>799</v>
      </c>
      <c r="V147" s="5">
        <v>29</v>
      </c>
      <c r="W147" s="35" t="s">
        <v>2307</v>
      </c>
      <c r="X147" s="35"/>
      <c r="Y147" s="5">
        <v>1</v>
      </c>
      <c r="Z147" s="5">
        <v>1</v>
      </c>
      <c r="AA147" s="6"/>
      <c r="AB147" s="6"/>
      <c r="AC147" s="47" t="s">
        <v>999</v>
      </c>
      <c r="AD147" s="47" t="s">
        <v>999</v>
      </c>
      <c r="AE147" s="6" t="s">
        <v>1226</v>
      </c>
      <c r="AF147" s="6" t="s">
        <v>2833</v>
      </c>
      <c r="AG147" s="6" t="s">
        <v>1469</v>
      </c>
      <c r="AH147" s="6"/>
      <c r="AI147" s="6"/>
      <c r="AJ147" s="6"/>
      <c r="AK147" s="6"/>
      <c r="AL147" s="6"/>
      <c r="AM147" s="6"/>
      <c r="AN147" s="6"/>
      <c r="AO147" s="6"/>
      <c r="AP147" s="6"/>
      <c r="AQ147" s="6"/>
      <c r="AR147" s="6"/>
      <c r="AS147" s="6"/>
      <c r="AT147" s="6"/>
      <c r="AU147" s="16">
        <f>SUM(AH147:AT147)</f>
        <v>0</v>
      </c>
      <c r="AW147" s="6"/>
      <c r="BA147" s="16">
        <v>1</v>
      </c>
      <c r="BR147" s="6"/>
      <c r="BS147" s="6"/>
      <c r="BT147" s="6"/>
      <c r="BU147" s="6"/>
      <c r="BV147" s="6"/>
      <c r="BW147" s="6"/>
      <c r="BX147" s="6"/>
      <c r="BY147" s="6"/>
      <c r="BZ147" s="6"/>
      <c r="CA147" s="6"/>
      <c r="CB147" s="6"/>
      <c r="CC147" s="6"/>
      <c r="CD147" s="6"/>
      <c r="CE147" s="6"/>
      <c r="CF147" s="6"/>
      <c r="CG147" s="6"/>
      <c r="CH147" s="6"/>
      <c r="CI147" s="6"/>
      <c r="CJ147" s="6"/>
      <c r="CK147" s="6"/>
      <c r="CL147" s="14" t="s">
        <v>3213</v>
      </c>
      <c r="CM147" s="6"/>
      <c r="CN147" s="6"/>
      <c r="CO147" s="6">
        <v>1</v>
      </c>
      <c r="CP147" s="6">
        <v>1</v>
      </c>
      <c r="CQ147" s="6" t="s">
        <v>2818</v>
      </c>
      <c r="CR147" s="6" t="s">
        <v>2685</v>
      </c>
      <c r="CS147" s="6">
        <v>1</v>
      </c>
      <c r="CT147" s="6"/>
      <c r="CU147" s="6"/>
      <c r="CV147" s="6">
        <v>1</v>
      </c>
      <c r="CW147" s="6">
        <v>1</v>
      </c>
      <c r="CX147" s="6"/>
      <c r="CY147" s="6"/>
      <c r="CZ147" s="6"/>
      <c r="DA147" s="5"/>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t="s">
        <v>2231</v>
      </c>
      <c r="EB147" s="6"/>
      <c r="EC147" s="6">
        <v>1</v>
      </c>
      <c r="ED147" s="6">
        <v>6</v>
      </c>
      <c r="EE147" s="6"/>
      <c r="EF147" s="6">
        <v>1</v>
      </c>
      <c r="EG147" s="6"/>
      <c r="EH147" s="6"/>
      <c r="EI147" s="6"/>
      <c r="EJ147" s="6"/>
      <c r="EK147" s="6"/>
      <c r="EL147" s="6"/>
      <c r="EM147" s="6"/>
      <c r="EN147" s="6"/>
      <c r="EO147" s="6"/>
      <c r="EP147" s="6"/>
      <c r="EQ147" s="6"/>
      <c r="ER147" s="6"/>
      <c r="ES147" s="6"/>
      <c r="ET147" s="6"/>
      <c r="EU147" s="6">
        <v>2</v>
      </c>
      <c r="EV147" s="6" t="s">
        <v>3460</v>
      </c>
      <c r="EW147" s="6"/>
      <c r="EX147" s="6"/>
      <c r="EY147" s="6"/>
      <c r="EZ147" s="6"/>
      <c r="FA147" s="6"/>
      <c r="FB147" s="6"/>
      <c r="FC147" s="6"/>
      <c r="FD147" s="6"/>
      <c r="FE147" s="6">
        <v>1</v>
      </c>
      <c r="FF147" s="6"/>
      <c r="FG147" s="6"/>
      <c r="FH147" s="6"/>
      <c r="FJ147" s="6" t="s">
        <v>2159</v>
      </c>
      <c r="FK147" s="31">
        <v>1</v>
      </c>
      <c r="FL147" s="31"/>
      <c r="FM147" s="31">
        <v>1</v>
      </c>
      <c r="FN147" s="31"/>
      <c r="FO147" s="31"/>
      <c r="FP147" s="31"/>
      <c r="FQ147" s="31"/>
      <c r="FR147" s="31"/>
      <c r="FS147" s="31"/>
      <c r="FT147" s="31"/>
      <c r="FU147" s="31"/>
      <c r="FV147" s="31"/>
      <c r="FW147" s="31"/>
      <c r="FX147" s="30"/>
      <c r="FY147" s="31"/>
      <c r="FZ147" s="30"/>
      <c r="GA147" s="30"/>
      <c r="GB147" s="30"/>
      <c r="GC147" s="30"/>
      <c r="GD147" s="30"/>
      <c r="GE147" s="30"/>
      <c r="GF147" s="31">
        <v>1</v>
      </c>
      <c r="GG147" s="31"/>
      <c r="GH147" s="31">
        <v>1</v>
      </c>
      <c r="GI147" s="31"/>
      <c r="GJ147" s="31"/>
      <c r="GK147" s="31"/>
      <c r="GL147" s="31"/>
      <c r="GM147" s="31"/>
      <c r="GN147" s="31"/>
      <c r="GO147" s="31"/>
      <c r="GP147" s="31">
        <v>1</v>
      </c>
      <c r="GQ147" s="30"/>
      <c r="GR147" s="30"/>
      <c r="GS147" s="30"/>
      <c r="GT147" s="30"/>
      <c r="GU147" s="30"/>
      <c r="GV147" s="30"/>
      <c r="GW147" s="30"/>
      <c r="GX147" s="30"/>
      <c r="GY147" s="30"/>
      <c r="GZ147" s="30"/>
      <c r="HA147" s="30"/>
      <c r="HB147" s="30"/>
      <c r="HC147" s="30"/>
      <c r="HD147" s="6">
        <f>SUM(GU147:HC147)</f>
        <v>0</v>
      </c>
      <c r="HE147" s="30"/>
      <c r="HF147" s="30">
        <v>1</v>
      </c>
      <c r="HG147" s="30"/>
      <c r="HH147" s="30"/>
      <c r="HI147" s="30"/>
      <c r="HJ147" s="30"/>
      <c r="HK147" s="30"/>
      <c r="HL147" s="30"/>
      <c r="HM147" s="30"/>
      <c r="HN147" s="30"/>
      <c r="HO147" s="30"/>
      <c r="HP147" s="30"/>
      <c r="HQ147" s="30"/>
      <c r="HR147" s="30"/>
      <c r="HS147" s="30">
        <v>1</v>
      </c>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c r="IV147" s="30"/>
      <c r="IW147" s="30"/>
      <c r="IX147" s="30"/>
      <c r="IY147" s="30"/>
      <c r="IZ147" s="30"/>
      <c r="JA147" s="30"/>
      <c r="JB147" s="30"/>
      <c r="JC147" s="30"/>
      <c r="JD147" s="30"/>
      <c r="JE147" s="30"/>
      <c r="JF147" s="30"/>
      <c r="JG147" s="30"/>
      <c r="JH147" s="30"/>
      <c r="JI147" s="31"/>
      <c r="JJ147" s="30"/>
      <c r="JK147" s="30"/>
      <c r="JL147" s="30"/>
      <c r="JM147" s="30"/>
      <c r="JN147" s="30"/>
      <c r="JO147" s="30"/>
      <c r="JP147" s="30"/>
      <c r="JQ147" s="30"/>
      <c r="JR147" s="30"/>
      <c r="JS147" s="31"/>
      <c r="JT147" s="30"/>
      <c r="JU147" s="31"/>
      <c r="JV147" s="30"/>
      <c r="JW147" s="30"/>
      <c r="JX147" s="30"/>
      <c r="JY147" s="31"/>
      <c r="JZ147" s="31"/>
      <c r="KA147" s="31"/>
      <c r="KB147" s="31"/>
      <c r="KC147" s="30"/>
      <c r="KD147" s="30">
        <v>1</v>
      </c>
      <c r="KE147" s="30"/>
      <c r="KF147" s="30">
        <v>1</v>
      </c>
      <c r="KG147" s="30"/>
      <c r="KH147" s="30"/>
      <c r="KI147" s="30"/>
      <c r="KJ147" s="30"/>
      <c r="KK147" s="30"/>
      <c r="KL147" s="30"/>
      <c r="KM147" s="30"/>
      <c r="KN147" s="30"/>
      <c r="KO147" s="30"/>
      <c r="KP147" s="30"/>
      <c r="KQ147" s="30"/>
      <c r="KR147" s="30"/>
      <c r="KS147" s="30"/>
      <c r="KT147" s="30"/>
      <c r="KU147" s="30"/>
      <c r="KV147" s="16">
        <f>SUM(FK147:KU147)</f>
        <v>9</v>
      </c>
      <c r="KW147" s="17">
        <v>1</v>
      </c>
      <c r="KX147" s="17"/>
      <c r="KY147" s="17"/>
      <c r="KZ147" s="17">
        <v>1</v>
      </c>
      <c r="LA147" s="17"/>
      <c r="LB147" s="17"/>
      <c r="LC147" s="17"/>
      <c r="LD147" s="17"/>
      <c r="LE147" s="17"/>
      <c r="LF147" s="5">
        <f>SUM(KW147:LE147)</f>
        <v>2</v>
      </c>
      <c r="LG147" s="6">
        <v>68</v>
      </c>
      <c r="LH147" s="6"/>
      <c r="LI147" s="23">
        <v>140</v>
      </c>
      <c r="LJ147" s="48">
        <v>6.8</v>
      </c>
      <c r="LK147" s="16">
        <v>139</v>
      </c>
      <c r="LL147" s="6">
        <v>112</v>
      </c>
      <c r="LM147" s="6">
        <v>143</v>
      </c>
      <c r="LN147" s="6"/>
      <c r="LO147" s="6"/>
      <c r="MA147" s="6"/>
      <c r="MD147" s="6"/>
      <c r="MJ147" s="6"/>
      <c r="MK147" s="6"/>
      <c r="MO147" s="6"/>
      <c r="MP147" s="6"/>
    </row>
    <row r="148" spans="1:354" ht="15" customHeight="1">
      <c r="A148" s="5">
        <v>2009</v>
      </c>
      <c r="B148" s="6" t="s">
        <v>666</v>
      </c>
      <c r="C148" s="6" t="s">
        <v>2562</v>
      </c>
      <c r="D148" s="6" t="s">
        <v>667</v>
      </c>
      <c r="E148" s="1" t="s">
        <v>668</v>
      </c>
      <c r="F148" s="1" t="s">
        <v>77</v>
      </c>
      <c r="G148" s="3" t="s">
        <v>74</v>
      </c>
      <c r="H148" s="4" t="s">
        <v>669</v>
      </c>
      <c r="I148" s="7">
        <v>39845</v>
      </c>
      <c r="J148" s="6" t="s">
        <v>1214</v>
      </c>
      <c r="K148" s="6" t="s">
        <v>0</v>
      </c>
      <c r="L148" s="6" t="s">
        <v>670</v>
      </c>
      <c r="M148" s="6" t="s">
        <v>671</v>
      </c>
      <c r="O148" s="6" t="s">
        <v>1233</v>
      </c>
      <c r="P148" s="6" t="s">
        <v>797</v>
      </c>
      <c r="Q148" s="6">
        <v>1</v>
      </c>
      <c r="R148" s="5" t="s">
        <v>1213</v>
      </c>
      <c r="S148" s="5">
        <v>26</v>
      </c>
      <c r="T148" s="5"/>
      <c r="U148" s="5" t="s">
        <v>799</v>
      </c>
      <c r="V148" s="5">
        <v>7</v>
      </c>
      <c r="W148" s="35" t="s">
        <v>2762</v>
      </c>
      <c r="X148" s="35" t="s">
        <v>2348</v>
      </c>
      <c r="Y148" s="17" t="s">
        <v>1893</v>
      </c>
      <c r="Z148" s="17" t="s">
        <v>1893</v>
      </c>
      <c r="AC148" s="46" t="s">
        <v>1893</v>
      </c>
      <c r="AD148" s="46" t="s">
        <v>2344</v>
      </c>
      <c r="AE148" s="6" t="s">
        <v>2347</v>
      </c>
      <c r="AF148" s="6" t="s">
        <v>2833</v>
      </c>
      <c r="AG148" s="6" t="s">
        <v>1098</v>
      </c>
      <c r="AO148" s="6">
        <v>1</v>
      </c>
      <c r="AU148" s="16">
        <f>SUM(AH148:AT148)</f>
        <v>1</v>
      </c>
      <c r="AV148" s="16">
        <v>1</v>
      </c>
      <c r="AW148" s="6" t="s">
        <v>1823</v>
      </c>
      <c r="AX148" s="16"/>
      <c r="AY148" s="16"/>
      <c r="AZ148" s="16"/>
      <c r="BA148" s="16"/>
      <c r="BB148" s="16"/>
      <c r="BC148" s="16"/>
      <c r="BD148" s="16"/>
      <c r="BE148" s="16"/>
      <c r="BF148" s="16"/>
      <c r="BG148" s="16"/>
      <c r="BH148" s="16"/>
      <c r="BI148" s="16"/>
      <c r="BJ148" s="16"/>
      <c r="BK148" s="16"/>
      <c r="BL148" s="16"/>
      <c r="BM148" s="16"/>
      <c r="BN148" s="16"/>
      <c r="BO148" s="16"/>
      <c r="BP148" s="16"/>
      <c r="BQ148" s="16"/>
      <c r="BR148" s="6">
        <v>1</v>
      </c>
      <c r="CB148" s="6">
        <v>1</v>
      </c>
      <c r="CK148" s="6">
        <f>SUM(BS148:CJ148)</f>
        <v>1</v>
      </c>
      <c r="CL148" s="6" t="s">
        <v>2263</v>
      </c>
      <c r="CM148" s="6">
        <v>1</v>
      </c>
      <c r="CN148" s="6" t="s">
        <v>2291</v>
      </c>
      <c r="CO148" s="6">
        <v>1</v>
      </c>
      <c r="CP148" s="6">
        <v>1</v>
      </c>
      <c r="CQ148" s="6" t="s">
        <v>2818</v>
      </c>
      <c r="CR148" s="6" t="s">
        <v>2685</v>
      </c>
      <c r="CS148" s="6">
        <v>1</v>
      </c>
      <c r="CV148" s="6">
        <v>1</v>
      </c>
      <c r="CW148" s="6">
        <v>1</v>
      </c>
      <c r="DA148" s="5"/>
      <c r="EA148" s="6" t="s">
        <v>931</v>
      </c>
      <c r="EE148" s="6">
        <v>1</v>
      </c>
      <c r="EU148" s="6">
        <v>1</v>
      </c>
      <c r="EV148" s="6" t="s">
        <v>3453</v>
      </c>
      <c r="EW148" s="6"/>
      <c r="EX148" s="6"/>
      <c r="EY148" s="6"/>
      <c r="EZ148" s="6"/>
      <c r="FA148" s="6"/>
      <c r="FB148" s="6"/>
      <c r="FE148" s="6">
        <v>1</v>
      </c>
      <c r="FH148" s="6" t="s">
        <v>1816</v>
      </c>
      <c r="FI148" s="6" t="s">
        <v>1816</v>
      </c>
      <c r="FJ148" s="6" t="s">
        <v>2264</v>
      </c>
      <c r="FK148" s="30"/>
      <c r="FL148" s="30"/>
      <c r="FM148" s="30"/>
      <c r="FN148" s="30"/>
      <c r="FO148" s="30"/>
      <c r="FP148" s="30"/>
      <c r="FQ148" s="30">
        <v>1</v>
      </c>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v>1</v>
      </c>
      <c r="GQ148" s="30"/>
      <c r="GR148" s="30"/>
      <c r="GS148" s="30"/>
      <c r="GT148" s="30"/>
      <c r="GU148" s="30">
        <v>1</v>
      </c>
      <c r="GV148" s="30">
        <v>1</v>
      </c>
      <c r="GW148" s="30"/>
      <c r="GX148" s="30"/>
      <c r="GY148" s="30"/>
      <c r="GZ148" s="30"/>
      <c r="HA148" s="30"/>
      <c r="HB148" s="30"/>
      <c r="HC148" s="30">
        <v>1</v>
      </c>
      <c r="HD148" s="6">
        <f>SUM(GU148:HC148)</f>
        <v>3</v>
      </c>
      <c r="HE148" s="30"/>
      <c r="HF148" s="30"/>
      <c r="HG148" s="30"/>
      <c r="HH148" s="30"/>
      <c r="HI148" s="30"/>
      <c r="HJ148" s="30"/>
      <c r="HK148" s="30"/>
      <c r="HL148" s="30"/>
      <c r="HM148" s="30"/>
      <c r="HN148" s="30">
        <v>1</v>
      </c>
      <c r="HO148" s="30"/>
      <c r="HP148" s="30"/>
      <c r="HQ148" s="30"/>
      <c r="HR148" s="30"/>
      <c r="HS148" s="31"/>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c r="IV148" s="30"/>
      <c r="IW148" s="30"/>
      <c r="IX148" s="30"/>
      <c r="IY148" s="30"/>
      <c r="IZ148" s="30"/>
      <c r="JA148" s="30"/>
      <c r="JB148" s="30"/>
      <c r="JC148" s="30"/>
      <c r="JD148" s="30"/>
      <c r="JE148" s="30"/>
      <c r="JF148" s="30"/>
      <c r="JG148" s="30"/>
      <c r="JH148" s="30"/>
      <c r="JI148" s="30"/>
      <c r="JJ148" s="30"/>
      <c r="JK148" s="30"/>
      <c r="JL148" s="30"/>
      <c r="JM148" s="30"/>
      <c r="JN148" s="30"/>
      <c r="JO148" s="30"/>
      <c r="JP148" s="30"/>
      <c r="JQ148" s="30"/>
      <c r="JR148" s="30"/>
      <c r="JS148" s="30"/>
      <c r="JT148" s="31"/>
      <c r="JU148" s="30"/>
      <c r="JV148" s="30"/>
      <c r="JW148" s="30"/>
      <c r="JX148" s="30"/>
      <c r="JY148" s="30"/>
      <c r="JZ148" s="30"/>
      <c r="KA148" s="30"/>
      <c r="KB148" s="30"/>
      <c r="KC148" s="30"/>
      <c r="KD148" s="31"/>
      <c r="KE148" s="31"/>
      <c r="KF148" s="31"/>
      <c r="KG148" s="30"/>
      <c r="KH148" s="31"/>
      <c r="KI148" s="31"/>
      <c r="KJ148" s="31"/>
      <c r="KK148" s="31"/>
      <c r="KL148" s="31"/>
      <c r="KM148" s="31"/>
      <c r="KN148" s="31"/>
      <c r="KO148" s="31"/>
      <c r="KP148" s="31"/>
      <c r="KQ148" s="31"/>
      <c r="KR148" s="31"/>
      <c r="KS148" s="31"/>
      <c r="KT148" s="31"/>
      <c r="KU148" s="31"/>
      <c r="KV148" s="16">
        <f>SUM(FK148:KU148)</f>
        <v>9</v>
      </c>
      <c r="KW148" s="5">
        <v>1</v>
      </c>
      <c r="KX148" s="5"/>
      <c r="KY148" s="5"/>
      <c r="KZ148" s="5"/>
      <c r="LA148" s="5"/>
      <c r="LB148" s="5"/>
      <c r="LC148" s="5"/>
      <c r="LD148" s="5"/>
      <c r="LE148" s="5"/>
      <c r="LF148" s="5">
        <f>SUM(KW148:LE148)</f>
        <v>1</v>
      </c>
      <c r="LG148" s="6">
        <v>18</v>
      </c>
      <c r="LI148" s="21">
        <v>35</v>
      </c>
      <c r="LJ148" s="48">
        <v>1.8</v>
      </c>
      <c r="LK148" s="16">
        <v>140</v>
      </c>
      <c r="LL148" s="6">
        <v>108</v>
      </c>
      <c r="LM148" s="6">
        <v>138</v>
      </c>
      <c r="LP148" s="16"/>
      <c r="LQ148" s="16"/>
      <c r="LS148" s="16"/>
      <c r="LT148" s="16"/>
      <c r="LU148" s="16"/>
      <c r="LV148" s="16"/>
      <c r="LW148" s="16"/>
      <c r="LX148" s="16"/>
      <c r="LY148" s="16"/>
      <c r="LZ148" s="16"/>
      <c r="MA148" s="16"/>
      <c r="MB148" s="16"/>
      <c r="MC148" s="16"/>
      <c r="MJ148" s="16"/>
    </row>
    <row r="149" spans="1:354" ht="15" customHeight="1">
      <c r="A149" s="17">
        <v>2009</v>
      </c>
      <c r="B149" s="16" t="s">
        <v>1693</v>
      </c>
      <c r="C149" s="16" t="s">
        <v>2543</v>
      </c>
      <c r="D149" s="16" t="s">
        <v>1694</v>
      </c>
      <c r="E149" s="1" t="s">
        <v>94</v>
      </c>
      <c r="F149" s="1" t="s">
        <v>1317</v>
      </c>
      <c r="G149" s="1" t="s">
        <v>78</v>
      </c>
      <c r="H149" s="4" t="s">
        <v>1695</v>
      </c>
      <c r="I149" s="18" t="s">
        <v>1488</v>
      </c>
      <c r="J149" s="16" t="s">
        <v>1692</v>
      </c>
      <c r="K149" s="6" t="s">
        <v>1691</v>
      </c>
      <c r="L149" s="37" t="s">
        <v>1696</v>
      </c>
      <c r="M149" s="16"/>
      <c r="N149" s="16"/>
      <c r="O149" s="6" t="s">
        <v>1233</v>
      </c>
      <c r="P149" s="16" t="s">
        <v>797</v>
      </c>
      <c r="Q149" s="6">
        <v>1</v>
      </c>
      <c r="R149" s="17" t="s">
        <v>1699</v>
      </c>
      <c r="S149" s="17">
        <v>9</v>
      </c>
      <c r="T149" s="17"/>
      <c r="U149" s="5" t="s">
        <v>799</v>
      </c>
      <c r="V149" s="17">
        <v>14</v>
      </c>
      <c r="W149" s="34" t="s">
        <v>1701</v>
      </c>
      <c r="X149" s="34" t="s">
        <v>1702</v>
      </c>
      <c r="Y149" s="17">
        <v>1</v>
      </c>
      <c r="Z149" s="17">
        <v>1</v>
      </c>
      <c r="AA149" s="16"/>
      <c r="AB149" s="16"/>
      <c r="AC149" s="47" t="s">
        <v>999</v>
      </c>
      <c r="AD149" s="47" t="s">
        <v>999</v>
      </c>
      <c r="AE149" s="16" t="s">
        <v>1700</v>
      </c>
      <c r="AF149" s="6" t="s">
        <v>2833</v>
      </c>
      <c r="AG149" s="38" t="s">
        <v>1698</v>
      </c>
      <c r="AH149" s="38"/>
      <c r="AI149" s="16"/>
      <c r="AJ149" s="16"/>
      <c r="AK149" s="16"/>
      <c r="AL149" s="16"/>
      <c r="AM149" s="16"/>
      <c r="AN149" s="16"/>
      <c r="AO149" s="16">
        <v>1</v>
      </c>
      <c r="AP149" s="16"/>
      <c r="AQ149" s="16"/>
      <c r="AR149" s="16"/>
      <c r="AS149" s="16"/>
      <c r="AT149" s="16"/>
      <c r="AU149" s="16">
        <f>SUM(AH149:AT149)</f>
        <v>1</v>
      </c>
      <c r="AV149" s="16">
        <v>1</v>
      </c>
      <c r="AW149" s="6" t="s">
        <v>1822</v>
      </c>
      <c r="AX149" s="16"/>
      <c r="AY149" s="16"/>
      <c r="AZ149" s="16"/>
      <c r="BA149" s="16"/>
      <c r="BB149" s="16"/>
      <c r="BC149" s="16"/>
      <c r="BD149" s="16"/>
      <c r="BE149" s="16"/>
      <c r="BF149" s="16"/>
      <c r="BG149" s="16"/>
      <c r="BH149" s="16"/>
      <c r="BI149" s="16"/>
      <c r="BJ149" s="16"/>
      <c r="BK149" s="16"/>
      <c r="BL149" s="16"/>
      <c r="BM149" s="16"/>
      <c r="BN149" s="16"/>
      <c r="BO149" s="16"/>
      <c r="BP149" s="16"/>
      <c r="BQ149" s="16"/>
      <c r="BR149" s="6">
        <v>1</v>
      </c>
      <c r="CB149" s="6">
        <v>1</v>
      </c>
      <c r="CK149" s="6">
        <f>SUM(BS149:CJ149)</f>
        <v>1</v>
      </c>
      <c r="CL149" s="6" t="s">
        <v>1837</v>
      </c>
      <c r="CN149" s="16"/>
      <c r="CO149" s="38">
        <v>1</v>
      </c>
      <c r="CP149" s="38">
        <v>1</v>
      </c>
      <c r="CQ149" s="6" t="s">
        <v>2818</v>
      </c>
      <c r="CR149" s="6" t="s">
        <v>2685</v>
      </c>
      <c r="CS149" s="16">
        <v>1</v>
      </c>
      <c r="CT149" s="16"/>
      <c r="CU149" s="16"/>
      <c r="CV149" s="6">
        <v>1</v>
      </c>
      <c r="CW149" s="6">
        <v>1</v>
      </c>
      <c r="DA149" s="5"/>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8" t="s">
        <v>1697</v>
      </c>
      <c r="EB149" s="16">
        <v>1</v>
      </c>
      <c r="EC149" s="16"/>
      <c r="ED149" s="16"/>
      <c r="EE149" s="16"/>
      <c r="EF149" s="16"/>
      <c r="EG149" s="16"/>
      <c r="ER149" s="16"/>
      <c r="EU149" s="6">
        <v>1</v>
      </c>
      <c r="EV149" s="16" t="s">
        <v>3430</v>
      </c>
      <c r="EW149" s="16"/>
      <c r="EX149" s="16"/>
      <c r="EY149" s="16"/>
      <c r="EZ149" s="16"/>
      <c r="FA149" s="16"/>
      <c r="FB149" s="16"/>
      <c r="FC149" s="16"/>
      <c r="FD149" s="16"/>
      <c r="FE149" s="6">
        <v>1</v>
      </c>
      <c r="FF149" s="16"/>
      <c r="FG149" s="16"/>
      <c r="FI149" s="16"/>
      <c r="FJ149" s="16" t="s">
        <v>2160</v>
      </c>
      <c r="FK149" s="31">
        <v>1</v>
      </c>
      <c r="FL149" s="31"/>
      <c r="FM149" s="31">
        <v>1</v>
      </c>
      <c r="FN149" s="31"/>
      <c r="FO149" s="31">
        <v>1</v>
      </c>
      <c r="FP149" s="31"/>
      <c r="FQ149" s="31"/>
      <c r="FR149" s="31"/>
      <c r="FS149" s="31"/>
      <c r="FT149" s="31"/>
      <c r="FU149" s="31"/>
      <c r="FV149" s="31"/>
      <c r="FW149" s="31"/>
      <c r="FX149" s="30">
        <v>1</v>
      </c>
      <c r="FY149" s="31"/>
      <c r="FZ149" s="30">
        <v>1</v>
      </c>
      <c r="GA149" s="30"/>
      <c r="GB149" s="30"/>
      <c r="GC149" s="30"/>
      <c r="GD149" s="30"/>
      <c r="GE149" s="30"/>
      <c r="GF149" s="31"/>
      <c r="GG149" s="31"/>
      <c r="GH149" s="31">
        <v>1</v>
      </c>
      <c r="GI149" s="31"/>
      <c r="GJ149" s="31">
        <v>1</v>
      </c>
      <c r="GK149" s="31"/>
      <c r="GL149" s="31"/>
      <c r="GM149" s="31"/>
      <c r="GN149" s="31"/>
      <c r="GO149" s="31"/>
      <c r="GP149" s="31">
        <v>1</v>
      </c>
      <c r="GQ149" s="30"/>
      <c r="GR149" s="30"/>
      <c r="GS149" s="30"/>
      <c r="GT149" s="30"/>
      <c r="GU149" s="30"/>
      <c r="GV149" s="30"/>
      <c r="GW149" s="30"/>
      <c r="GX149" s="30"/>
      <c r="GY149" s="30"/>
      <c r="GZ149" s="30"/>
      <c r="HA149" s="30"/>
      <c r="HB149" s="30"/>
      <c r="HC149" s="30"/>
      <c r="HD149" s="6">
        <f>SUM(GU149:HC149)</f>
        <v>0</v>
      </c>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c r="IW149" s="30"/>
      <c r="IX149" s="30"/>
      <c r="IY149" s="30"/>
      <c r="IZ149" s="30"/>
      <c r="JA149" s="30"/>
      <c r="JB149" s="30"/>
      <c r="JC149" s="30"/>
      <c r="JD149" s="30"/>
      <c r="JE149" s="30"/>
      <c r="JF149" s="30"/>
      <c r="JG149" s="30"/>
      <c r="JH149" s="30"/>
      <c r="JI149" s="30"/>
      <c r="JJ149" s="30"/>
      <c r="JK149" s="30"/>
      <c r="JL149" s="30">
        <v>1</v>
      </c>
      <c r="JM149" s="30"/>
      <c r="JN149" s="30"/>
      <c r="JO149" s="30"/>
      <c r="JP149" s="30"/>
      <c r="JQ149" s="30"/>
      <c r="JR149" s="30"/>
      <c r="JS149" s="30"/>
      <c r="JT149" s="30"/>
      <c r="JU149" s="30"/>
      <c r="JV149" s="30"/>
      <c r="JW149" s="30"/>
      <c r="JX149" s="30"/>
      <c r="JY149" s="30"/>
      <c r="JZ149" s="30"/>
      <c r="KA149" s="30"/>
      <c r="KB149" s="30"/>
      <c r="KC149" s="30"/>
      <c r="KD149" s="30"/>
      <c r="KE149" s="30"/>
      <c r="KF149" s="30"/>
      <c r="KG149" s="30"/>
      <c r="KH149" s="30"/>
      <c r="KI149" s="30"/>
      <c r="KJ149" s="30"/>
      <c r="KK149" s="30"/>
      <c r="KL149" s="30"/>
      <c r="KM149" s="30"/>
      <c r="KN149" s="30"/>
      <c r="KO149" s="30"/>
      <c r="KP149" s="30"/>
      <c r="KQ149" s="30">
        <v>1</v>
      </c>
      <c r="KR149" s="30"/>
      <c r="KS149" s="30"/>
      <c r="KT149" s="30"/>
      <c r="KU149" s="30"/>
      <c r="KV149" s="16">
        <f>SUM(FK149:KU149)</f>
        <v>10</v>
      </c>
      <c r="KW149" s="5">
        <v>1</v>
      </c>
      <c r="KX149" s="5"/>
      <c r="KY149" s="5">
        <v>1</v>
      </c>
      <c r="KZ149" s="5"/>
      <c r="LA149" s="5"/>
      <c r="LB149" s="5"/>
      <c r="LC149" s="5"/>
      <c r="LD149" s="5"/>
      <c r="LE149" s="5"/>
      <c r="LF149" s="5">
        <f>SUM(KW149:LE149)</f>
        <v>2</v>
      </c>
      <c r="LG149" s="16">
        <v>66</v>
      </c>
      <c r="LH149" s="16"/>
      <c r="LI149" s="21">
        <v>109</v>
      </c>
      <c r="LJ149" s="48">
        <v>6.6</v>
      </c>
      <c r="LK149" s="16">
        <v>141</v>
      </c>
      <c r="LL149" s="6">
        <v>188</v>
      </c>
      <c r="LM149" s="16">
        <v>229</v>
      </c>
      <c r="LR149" s="16"/>
      <c r="LX149" s="16"/>
      <c r="LY149" s="16"/>
      <c r="LZ149" s="16"/>
      <c r="MB149" s="16"/>
      <c r="MC149" s="16"/>
    </row>
    <row r="150" spans="1:354" s="16" customFormat="1" ht="15" customHeight="1">
      <c r="A150" s="5">
        <v>2009</v>
      </c>
      <c r="B150" s="6" t="s">
        <v>659</v>
      </c>
      <c r="C150" s="6" t="s">
        <v>2632</v>
      </c>
      <c r="D150" s="6" t="s">
        <v>660</v>
      </c>
      <c r="E150" s="1" t="s">
        <v>661</v>
      </c>
      <c r="F150" s="1" t="s">
        <v>662</v>
      </c>
      <c r="G150" s="3" t="s">
        <v>74</v>
      </c>
      <c r="H150" s="4" t="s">
        <v>663</v>
      </c>
      <c r="I150" s="7">
        <v>39845</v>
      </c>
      <c r="J150" s="6" t="s">
        <v>1211</v>
      </c>
      <c r="K150" s="6" t="s">
        <v>0</v>
      </c>
      <c r="L150" s="6" t="s">
        <v>664</v>
      </c>
      <c r="M150" s="6" t="s">
        <v>665</v>
      </c>
      <c r="N150" s="6">
        <v>19046399</v>
      </c>
      <c r="O150" s="6" t="s">
        <v>881</v>
      </c>
      <c r="P150" s="6" t="s">
        <v>797</v>
      </c>
      <c r="Q150" s="6">
        <v>1</v>
      </c>
      <c r="R150" s="5" t="s">
        <v>1212</v>
      </c>
      <c r="S150" s="5">
        <v>169</v>
      </c>
      <c r="T150" s="5"/>
      <c r="U150" s="5" t="s">
        <v>1014</v>
      </c>
      <c r="V150" s="5">
        <v>1</v>
      </c>
      <c r="W150" s="35" t="s">
        <v>2901</v>
      </c>
      <c r="X150" s="35" t="s">
        <v>1367</v>
      </c>
      <c r="Y150" s="18" t="s">
        <v>2744</v>
      </c>
      <c r="Z150" s="18" t="s">
        <v>2744</v>
      </c>
      <c r="AA150" s="6"/>
      <c r="AB150" s="6"/>
      <c r="AC150" s="47" t="s">
        <v>999</v>
      </c>
      <c r="AD150" s="47" t="s">
        <v>999</v>
      </c>
      <c r="AE150" s="6" t="s">
        <v>2824</v>
      </c>
      <c r="AF150" s="16" t="s">
        <v>2835</v>
      </c>
      <c r="AG150" s="6" t="s">
        <v>1210</v>
      </c>
      <c r="AH150" s="6"/>
      <c r="AI150" s="6"/>
      <c r="AJ150" s="6"/>
      <c r="AK150" s="6"/>
      <c r="AL150" s="6"/>
      <c r="AM150" s="6"/>
      <c r="AN150" s="6"/>
      <c r="AO150" s="6"/>
      <c r="AP150" s="6"/>
      <c r="AQ150" s="6"/>
      <c r="AR150" s="6"/>
      <c r="AS150" s="6"/>
      <c r="AT150" s="6"/>
      <c r="AU150" s="16">
        <f>SUM(AH150:AT150)</f>
        <v>0</v>
      </c>
      <c r="AW150" s="6"/>
      <c r="BN150" s="16">
        <v>1</v>
      </c>
      <c r="BO150" s="16">
        <v>1</v>
      </c>
      <c r="BR150" s="6"/>
      <c r="BS150" s="6"/>
      <c r="BT150" s="6"/>
      <c r="BU150" s="6"/>
      <c r="BV150" s="6"/>
      <c r="BW150" s="6"/>
      <c r="BX150" s="6"/>
      <c r="BY150" s="6"/>
      <c r="BZ150" s="6"/>
      <c r="CA150" s="6"/>
      <c r="CB150" s="6"/>
      <c r="CC150" s="6"/>
      <c r="CD150" s="6"/>
      <c r="CE150" s="6"/>
      <c r="CF150" s="6"/>
      <c r="CG150" s="6"/>
      <c r="CH150" s="6"/>
      <c r="CI150" s="6"/>
      <c r="CJ150" s="6"/>
      <c r="CK150" s="6"/>
      <c r="CL150" s="6" t="s">
        <v>1209</v>
      </c>
      <c r="CM150" s="6"/>
      <c r="CN150" s="6"/>
      <c r="CO150" s="6"/>
      <c r="CQ150" s="16" t="s">
        <v>2817</v>
      </c>
      <c r="CR150" s="6" t="s">
        <v>2892</v>
      </c>
      <c r="CS150" s="6"/>
      <c r="CT150" s="6"/>
      <c r="CU150" s="6"/>
      <c r="CV150" s="6">
        <v>1</v>
      </c>
      <c r="CW150" s="6"/>
      <c r="CX150" s="6"/>
      <c r="CY150" s="6"/>
      <c r="CZ150" s="6"/>
      <c r="DA150" s="5"/>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t="s">
        <v>1208</v>
      </c>
      <c r="EB150" s="6"/>
      <c r="EC150" s="6"/>
      <c r="ED150" s="6"/>
      <c r="EE150" s="6">
        <v>1</v>
      </c>
      <c r="EF150" s="6"/>
      <c r="EG150" s="6"/>
      <c r="EH150" s="16">
        <v>1</v>
      </c>
      <c r="ER150" s="6"/>
      <c r="EU150" s="6">
        <v>2</v>
      </c>
      <c r="EV150" s="6" t="s">
        <v>912</v>
      </c>
      <c r="EW150" s="6"/>
      <c r="EX150" s="6">
        <v>1</v>
      </c>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J150" s="6"/>
      <c r="JK150" s="6"/>
      <c r="JL150" s="6"/>
      <c r="JM150" s="6"/>
      <c r="JN150" s="6"/>
      <c r="JO150" s="6"/>
      <c r="JP150" s="6"/>
      <c r="JQ150" s="6"/>
      <c r="JR150" s="6"/>
      <c r="JT150" s="6"/>
      <c r="JV150" s="6"/>
      <c r="JW150" s="6"/>
      <c r="JX150" s="6"/>
      <c r="KC150" s="6"/>
      <c r="KD150" s="6"/>
      <c r="KE150" s="6"/>
      <c r="KF150" s="6"/>
      <c r="KG150" s="6"/>
      <c r="KH150" s="6"/>
      <c r="KI150" s="6"/>
      <c r="KJ150" s="6"/>
      <c r="KK150" s="6"/>
      <c r="KL150" s="6"/>
      <c r="KM150" s="6"/>
      <c r="KN150" s="6"/>
      <c r="KO150" s="6"/>
      <c r="KP150" s="6"/>
      <c r="KQ150" s="6"/>
      <c r="KR150" s="6"/>
      <c r="KS150" s="6"/>
      <c r="KT150" s="6"/>
      <c r="KU150" s="6"/>
      <c r="KW150" s="5"/>
      <c r="KX150" s="5"/>
      <c r="KY150" s="5"/>
      <c r="KZ150" s="5"/>
      <c r="LA150" s="5"/>
      <c r="LB150" s="5"/>
      <c r="LC150" s="5">
        <v>1</v>
      </c>
      <c r="LD150" s="5"/>
      <c r="LE150" s="5"/>
      <c r="LF150" s="5">
        <f>SUM(KW150:LE150)</f>
        <v>1</v>
      </c>
      <c r="LG150" s="6">
        <v>244</v>
      </c>
      <c r="LH150" s="6"/>
      <c r="LI150" s="21">
        <v>132</v>
      </c>
      <c r="LJ150" s="48">
        <v>24.4</v>
      </c>
      <c r="LK150" s="16">
        <v>142</v>
      </c>
      <c r="LL150" s="6">
        <v>107</v>
      </c>
      <c r="LM150" s="6">
        <v>137</v>
      </c>
      <c r="LN150" s="6"/>
      <c r="LO150" s="6"/>
      <c r="LP150" s="6"/>
      <c r="LQ150" s="6"/>
      <c r="LR150" s="6"/>
      <c r="LS150" s="6"/>
      <c r="LT150" s="6"/>
      <c r="LU150" s="6"/>
      <c r="LV150" s="6"/>
      <c r="LW150" s="6"/>
      <c r="LX150" s="6"/>
      <c r="LY150" s="6"/>
      <c r="LZ150" s="6"/>
      <c r="MA150" s="6"/>
      <c r="MD150" s="6"/>
      <c r="MJ150" s="6"/>
      <c r="MK150" s="6"/>
      <c r="ML150" s="6"/>
      <c r="MM150" s="6"/>
      <c r="MN150" s="6"/>
      <c r="MO150" s="6"/>
      <c r="MP150" s="6"/>
    </row>
    <row r="151" spans="1:354" ht="15" customHeight="1">
      <c r="A151" s="17">
        <v>2009</v>
      </c>
      <c r="B151" s="16" t="s">
        <v>1562</v>
      </c>
      <c r="C151" s="16" t="s">
        <v>2551</v>
      </c>
      <c r="D151" s="16" t="s">
        <v>1563</v>
      </c>
      <c r="E151" s="1" t="s">
        <v>1564</v>
      </c>
      <c r="F151" s="1" t="s">
        <v>1572</v>
      </c>
      <c r="G151" s="1" t="s">
        <v>1565</v>
      </c>
      <c r="H151" s="4"/>
      <c r="I151" s="18" t="s">
        <v>1410</v>
      </c>
      <c r="J151" s="16" t="s">
        <v>1561</v>
      </c>
      <c r="K151" s="6" t="s">
        <v>1337</v>
      </c>
      <c r="L151" s="16"/>
      <c r="M151" s="16"/>
      <c r="N151" s="16"/>
      <c r="O151" s="6" t="s">
        <v>881</v>
      </c>
      <c r="P151" s="6" t="s">
        <v>797</v>
      </c>
      <c r="Q151" s="6">
        <v>1</v>
      </c>
      <c r="R151" s="17" t="s">
        <v>1163</v>
      </c>
      <c r="S151" s="17">
        <v>155</v>
      </c>
      <c r="T151" s="17"/>
      <c r="U151" s="5" t="s">
        <v>866</v>
      </c>
      <c r="V151" s="17">
        <v>6</v>
      </c>
      <c r="W151" s="34" t="s">
        <v>1566</v>
      </c>
      <c r="X151" s="34" t="s">
        <v>1567</v>
      </c>
      <c r="Y151" s="17">
        <v>1</v>
      </c>
      <c r="Z151" s="17">
        <v>1</v>
      </c>
      <c r="AA151" s="16"/>
      <c r="AB151" s="16"/>
      <c r="AC151" s="47" t="s">
        <v>999</v>
      </c>
      <c r="AD151" s="47" t="s">
        <v>999</v>
      </c>
      <c r="AE151" s="16" t="s">
        <v>3282</v>
      </c>
      <c r="AF151" s="6" t="s">
        <v>2833</v>
      </c>
      <c r="AG151" s="16" t="s">
        <v>1190</v>
      </c>
      <c r="AH151" s="16"/>
      <c r="AI151" s="16"/>
      <c r="AJ151" s="16"/>
      <c r="AK151" s="16"/>
      <c r="AL151" s="16"/>
      <c r="AM151" s="16">
        <v>1</v>
      </c>
      <c r="AN151" s="16"/>
      <c r="AO151" s="16"/>
      <c r="AP151" s="16"/>
      <c r="AQ151" s="16"/>
      <c r="AR151" s="16"/>
      <c r="AS151" s="16"/>
      <c r="AT151" s="16"/>
      <c r="AU151" s="16">
        <f>SUM(AH151:AT151)</f>
        <v>1</v>
      </c>
      <c r="AV151" s="16">
        <v>1</v>
      </c>
      <c r="AW151" s="14" t="s">
        <v>1823</v>
      </c>
      <c r="AX151" s="16"/>
      <c r="AY151" s="16"/>
      <c r="AZ151" s="16"/>
      <c r="BA151" s="16"/>
      <c r="BB151" s="16"/>
      <c r="BC151" s="16"/>
      <c r="BD151" s="16"/>
      <c r="BE151" s="16"/>
      <c r="BF151" s="16"/>
      <c r="BG151" s="16"/>
      <c r="BH151" s="16"/>
      <c r="BI151" s="16"/>
      <c r="BJ151" s="16"/>
      <c r="BK151" s="16"/>
      <c r="BL151" s="16"/>
      <c r="BM151" s="16"/>
      <c r="BN151" s="16"/>
      <c r="BO151" s="16"/>
      <c r="BP151" s="16"/>
      <c r="BQ151" s="16"/>
      <c r="BR151" s="6">
        <v>1</v>
      </c>
      <c r="BY151" s="6">
        <v>1</v>
      </c>
      <c r="CK151" s="6">
        <f>SUM(BS151:CJ151)</f>
        <v>1</v>
      </c>
      <c r="CL151" s="16" t="s">
        <v>1868</v>
      </c>
      <c r="CN151" s="16"/>
      <c r="CO151" s="16">
        <v>1</v>
      </c>
      <c r="CP151" s="16">
        <v>1</v>
      </c>
      <c r="CQ151" s="6" t="s">
        <v>2818</v>
      </c>
      <c r="CR151" s="6" t="s">
        <v>2685</v>
      </c>
      <c r="CS151" s="16">
        <v>1</v>
      </c>
      <c r="CT151" s="16"/>
      <c r="CU151" s="16"/>
      <c r="CV151" s="6">
        <v>1</v>
      </c>
      <c r="CW151" s="6">
        <v>1</v>
      </c>
      <c r="DA151" s="5"/>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6" t="s">
        <v>954</v>
      </c>
      <c r="EB151" s="6">
        <v>1</v>
      </c>
      <c r="EC151" s="16"/>
      <c r="ED151" s="16"/>
      <c r="EE151" s="16"/>
      <c r="EF151" s="16"/>
      <c r="EG151" s="16"/>
      <c r="EH151" s="16"/>
      <c r="EI151" s="16"/>
      <c r="EJ151" s="16"/>
      <c r="EK151" s="16"/>
      <c r="EL151" s="16"/>
      <c r="EM151" s="16"/>
      <c r="EN151" s="16"/>
      <c r="EO151" s="16"/>
      <c r="EP151" s="16"/>
      <c r="EQ151" s="16"/>
      <c r="ER151" s="16"/>
      <c r="ES151" s="16"/>
      <c r="ET151" s="16"/>
      <c r="EU151" s="6">
        <v>1</v>
      </c>
      <c r="EV151" s="6" t="s">
        <v>3425</v>
      </c>
      <c r="EW151" s="16"/>
      <c r="EX151" s="16"/>
      <c r="EY151" s="16"/>
      <c r="EZ151" s="16"/>
      <c r="FA151" s="16"/>
      <c r="FB151" s="16"/>
      <c r="FC151" s="16"/>
      <c r="FD151" s="16"/>
      <c r="FE151" s="6">
        <v>1</v>
      </c>
      <c r="FF151" s="16"/>
      <c r="FG151" s="16"/>
      <c r="FI151" s="16"/>
      <c r="FJ151" s="16" t="s">
        <v>2161</v>
      </c>
      <c r="FK151" s="31">
        <v>1</v>
      </c>
      <c r="FL151" s="31"/>
      <c r="FM151" s="31">
        <v>1</v>
      </c>
      <c r="FN151" s="31"/>
      <c r="FO151" s="31">
        <v>1</v>
      </c>
      <c r="FP151" s="31"/>
      <c r="FQ151" s="31"/>
      <c r="FR151" s="31"/>
      <c r="FS151" s="31"/>
      <c r="FT151" s="31"/>
      <c r="FU151" s="31"/>
      <c r="FV151" s="31"/>
      <c r="FW151" s="31"/>
      <c r="FX151" s="31"/>
      <c r="FY151" s="31"/>
      <c r="FZ151" s="30"/>
      <c r="GA151" s="30">
        <v>1</v>
      </c>
      <c r="GB151" s="30"/>
      <c r="GC151" s="30">
        <v>1</v>
      </c>
      <c r="GD151" s="30"/>
      <c r="GE151" s="30"/>
      <c r="GF151" s="31"/>
      <c r="GG151" s="31"/>
      <c r="GH151" s="31"/>
      <c r="GI151" s="31"/>
      <c r="GJ151" s="31"/>
      <c r="GK151" s="31"/>
      <c r="GL151" s="31"/>
      <c r="GM151" s="31"/>
      <c r="GN151" s="31"/>
      <c r="GO151" s="31"/>
      <c r="GP151" s="31">
        <v>1</v>
      </c>
      <c r="GQ151" s="30"/>
      <c r="GR151" s="30"/>
      <c r="GS151" s="30"/>
      <c r="GT151" s="30"/>
      <c r="GU151" s="30"/>
      <c r="GV151" s="30"/>
      <c r="GW151" s="30"/>
      <c r="GX151" s="30"/>
      <c r="GY151" s="30"/>
      <c r="GZ151" s="30"/>
      <c r="HA151" s="30"/>
      <c r="HB151" s="30"/>
      <c r="HC151" s="30"/>
      <c r="HD151" s="6">
        <f>SUM(GU151:HC151)</f>
        <v>0</v>
      </c>
      <c r="HE151" s="30"/>
      <c r="HF151" s="31"/>
      <c r="HG151" s="31"/>
      <c r="HH151" s="31"/>
      <c r="HI151" s="31"/>
      <c r="HJ151" s="31"/>
      <c r="HK151" s="31"/>
      <c r="HL151" s="31"/>
      <c r="HM151" s="31"/>
      <c r="HN151" s="31"/>
      <c r="HO151" s="30"/>
      <c r="HP151" s="30"/>
      <c r="HQ151" s="30"/>
      <c r="HR151" s="30"/>
      <c r="HS151" s="30"/>
      <c r="HT151" s="30">
        <v>1</v>
      </c>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v>1</v>
      </c>
      <c r="IV151" s="30"/>
      <c r="IW151" s="30"/>
      <c r="IX151" s="30"/>
      <c r="IY151" s="30"/>
      <c r="IZ151" s="30"/>
      <c r="JA151" s="30"/>
      <c r="JB151" s="30"/>
      <c r="JC151" s="30"/>
      <c r="JD151" s="30"/>
      <c r="JE151" s="30"/>
      <c r="JF151" s="30"/>
      <c r="JG151" s="30"/>
      <c r="JH151" s="30"/>
      <c r="JI151" s="30"/>
      <c r="JJ151" s="30"/>
      <c r="JK151" s="30"/>
      <c r="JL151" s="30">
        <v>1</v>
      </c>
      <c r="JM151" s="30"/>
      <c r="JN151" s="30"/>
      <c r="JO151" s="30"/>
      <c r="JP151" s="30"/>
      <c r="JQ151" s="30"/>
      <c r="JR151" s="31"/>
      <c r="JS151" s="30"/>
      <c r="JT151" s="30"/>
      <c r="JU151" s="30"/>
      <c r="JV151" s="30"/>
      <c r="JW151" s="30"/>
      <c r="JX151" s="30"/>
      <c r="JY151" s="30"/>
      <c r="JZ151" s="30"/>
      <c r="KA151" s="30"/>
      <c r="KB151" s="30"/>
      <c r="KC151" s="30"/>
      <c r="KD151" s="30"/>
      <c r="KE151" s="30"/>
      <c r="KF151" s="30"/>
      <c r="KG151" s="30"/>
      <c r="KH151" s="30"/>
      <c r="KI151" s="30"/>
      <c r="KJ151" s="30"/>
      <c r="KK151" s="30"/>
      <c r="KL151" s="30"/>
      <c r="KM151" s="30"/>
      <c r="KN151" s="30"/>
      <c r="KO151" s="30"/>
      <c r="KP151" s="30"/>
      <c r="KQ151" s="30"/>
      <c r="KR151" s="30"/>
      <c r="KS151" s="30"/>
      <c r="KT151" s="30"/>
      <c r="KU151" s="30"/>
      <c r="KV151" s="16">
        <f>SUM(FK151:KU151)</f>
        <v>9</v>
      </c>
      <c r="KW151" s="17"/>
      <c r="KX151" s="17"/>
      <c r="KY151" s="17"/>
      <c r="KZ151" s="17"/>
      <c r="LA151" s="17"/>
      <c r="LB151" s="17"/>
      <c r="LC151" s="17"/>
      <c r="LD151" s="17"/>
      <c r="LE151" s="17"/>
      <c r="LF151" s="5">
        <f>SUM(KW151:LE151)</f>
        <v>0</v>
      </c>
      <c r="LG151" s="16">
        <v>40</v>
      </c>
      <c r="LH151" s="16"/>
      <c r="LI151" s="23"/>
      <c r="LJ151" s="48">
        <v>4</v>
      </c>
      <c r="LK151" s="16">
        <v>143</v>
      </c>
      <c r="LL151" s="6">
        <v>172</v>
      </c>
      <c r="LM151" s="16">
        <v>213</v>
      </c>
      <c r="MB151" s="16"/>
      <c r="MC151" s="16"/>
      <c r="ML151" s="16"/>
      <c r="MM151" s="16"/>
      <c r="MN151" s="16"/>
    </row>
    <row r="152" spans="1:354" ht="15" customHeight="1">
      <c r="A152" s="5">
        <v>2008</v>
      </c>
      <c r="B152" s="16" t="s">
        <v>2352</v>
      </c>
      <c r="C152" t="s">
        <v>2379</v>
      </c>
      <c r="D152" s="6" t="s">
        <v>2353</v>
      </c>
      <c r="E152" s="1" t="s">
        <v>2245</v>
      </c>
      <c r="F152" s="8" t="s">
        <v>1301</v>
      </c>
      <c r="G152" s="8" t="s">
        <v>1301</v>
      </c>
      <c r="H152" s="4"/>
      <c r="I152" s="8">
        <v>2008</v>
      </c>
      <c r="J152" s="6" t="s">
        <v>1301</v>
      </c>
      <c r="K152" s="6" t="s">
        <v>1337</v>
      </c>
      <c r="O152" s="6" t="s">
        <v>2355</v>
      </c>
      <c r="P152" s="6" t="s">
        <v>797</v>
      </c>
      <c r="Q152" s="6">
        <v>1</v>
      </c>
      <c r="R152" s="5" t="s">
        <v>1122</v>
      </c>
      <c r="S152" s="5">
        <v>126</v>
      </c>
      <c r="T152" s="5"/>
      <c r="U152" s="5" t="s">
        <v>799</v>
      </c>
      <c r="V152" s="49">
        <v>41</v>
      </c>
      <c r="W152" s="35" t="s">
        <v>2845</v>
      </c>
      <c r="X152" s="35" t="s">
        <v>2356</v>
      </c>
      <c r="Y152" s="5">
        <v>1</v>
      </c>
      <c r="Z152" s="5">
        <v>1</v>
      </c>
      <c r="AC152" s="47" t="s">
        <v>999</v>
      </c>
      <c r="AD152" s="47" t="s">
        <v>999</v>
      </c>
      <c r="AE152" s="6" t="s">
        <v>3337</v>
      </c>
      <c r="AF152" s="6" t="s">
        <v>2833</v>
      </c>
      <c r="AG152" s="6" t="s">
        <v>2357</v>
      </c>
      <c r="AJ152" s="16">
        <v>1</v>
      </c>
      <c r="AU152" s="16">
        <f>SUM(AH152:AT152)</f>
        <v>1</v>
      </c>
      <c r="AV152" s="16">
        <v>1</v>
      </c>
      <c r="AW152" s="14" t="s">
        <v>1812</v>
      </c>
      <c r="AX152" s="16"/>
      <c r="AY152" s="16"/>
      <c r="AZ152" s="16"/>
      <c r="BA152" s="16"/>
      <c r="BB152" s="16"/>
      <c r="BC152" s="16"/>
      <c r="BD152" s="16"/>
      <c r="BE152" s="16"/>
      <c r="BF152" s="16"/>
      <c r="BG152" s="16"/>
      <c r="BH152" s="16"/>
      <c r="BI152" s="16"/>
      <c r="BJ152" s="16"/>
      <c r="BK152" s="16"/>
      <c r="BL152" s="16"/>
      <c r="BM152" s="16"/>
      <c r="BN152" s="16"/>
      <c r="BO152" s="16"/>
      <c r="BP152" s="16"/>
      <c r="BQ152" s="16"/>
      <c r="BR152" s="6">
        <v>1</v>
      </c>
      <c r="BS152" s="6">
        <v>1</v>
      </c>
      <c r="CK152" s="6">
        <f>SUM(BS152:CJ152)</f>
        <v>1</v>
      </c>
      <c r="CL152" s="6" t="s">
        <v>2256</v>
      </c>
      <c r="CP152" s="16"/>
      <c r="CQ152" s="16" t="s">
        <v>2816</v>
      </c>
      <c r="CR152" s="6" t="s">
        <v>2721</v>
      </c>
      <c r="CU152" s="6">
        <v>1</v>
      </c>
      <c r="CV152" s="6">
        <v>1</v>
      </c>
      <c r="CW152" s="6">
        <v>1</v>
      </c>
      <c r="CX152" s="6" t="s">
        <v>2358</v>
      </c>
      <c r="CY152" s="6">
        <v>1900</v>
      </c>
      <c r="CZ152" s="27">
        <v>0.01</v>
      </c>
      <c r="DA152" s="5" t="s">
        <v>2302</v>
      </c>
      <c r="DU152" s="6">
        <v>1</v>
      </c>
      <c r="DV152" s="6">
        <v>1</v>
      </c>
      <c r="DW152" s="6">
        <v>1</v>
      </c>
      <c r="DX152" s="6">
        <v>1</v>
      </c>
      <c r="EA152" s="6" t="s">
        <v>1421</v>
      </c>
      <c r="EB152" s="6">
        <v>1</v>
      </c>
      <c r="EU152" s="6">
        <v>1</v>
      </c>
      <c r="EV152" s="6" t="s">
        <v>3456</v>
      </c>
      <c r="EW152" s="6"/>
      <c r="EX152" s="6"/>
      <c r="EY152" s="6"/>
      <c r="EZ152" s="6"/>
      <c r="FA152" s="6"/>
      <c r="FB152" s="6"/>
      <c r="FE152" s="6">
        <v>1</v>
      </c>
      <c r="FJ152" s="6" t="s">
        <v>2381</v>
      </c>
      <c r="FK152" s="16"/>
      <c r="FL152" s="16"/>
      <c r="FM152" s="16"/>
      <c r="FN152" s="16"/>
      <c r="FO152" s="16"/>
      <c r="FP152" s="16"/>
      <c r="FQ152" s="16"/>
      <c r="FR152" s="16"/>
      <c r="FS152" s="16"/>
      <c r="FT152" s="16"/>
      <c r="FU152" s="16"/>
      <c r="FV152" s="16"/>
      <c r="FW152" s="16"/>
      <c r="FY152" s="16"/>
      <c r="GF152" s="16"/>
      <c r="GG152" s="16"/>
      <c r="GH152" s="16"/>
      <c r="GI152" s="16"/>
      <c r="GJ152" s="16"/>
      <c r="GK152" s="16"/>
      <c r="GL152" s="16"/>
      <c r="GM152" s="16"/>
      <c r="GN152" s="16"/>
      <c r="GO152" s="16"/>
      <c r="GP152" s="16"/>
      <c r="KV152" s="16"/>
      <c r="KW152" s="5"/>
      <c r="KX152" s="5"/>
      <c r="KY152" s="5"/>
      <c r="KZ152" s="5"/>
      <c r="LA152" s="5"/>
      <c r="LB152" s="5"/>
      <c r="LC152" s="5"/>
      <c r="LD152" s="5"/>
      <c r="LE152" s="5"/>
      <c r="LF152" s="5">
        <f>SUM(KW152:LE152)</f>
        <v>0</v>
      </c>
      <c r="LH152" s="6">
        <v>204</v>
      </c>
      <c r="LI152" s="21"/>
      <c r="LJ152" s="48">
        <v>18.545454545454547</v>
      </c>
      <c r="LK152" s="16"/>
      <c r="LS152" s="16"/>
      <c r="LT152" s="16"/>
      <c r="LU152" s="16"/>
      <c r="LV152" s="16"/>
      <c r="LW152" s="16"/>
      <c r="LX152" s="16"/>
      <c r="LY152" s="16"/>
      <c r="LZ152" s="16"/>
      <c r="MD152" s="16"/>
    </row>
    <row r="153" spans="1:354" s="16" customFormat="1" ht="15" customHeight="1">
      <c r="A153" s="17">
        <v>2008</v>
      </c>
      <c r="B153" s="16" t="s">
        <v>2351</v>
      </c>
      <c r="C153" t="s">
        <v>2380</v>
      </c>
      <c r="D153" s="16" t="s">
        <v>1417</v>
      </c>
      <c r="E153" s="1" t="s">
        <v>1418</v>
      </c>
      <c r="F153" s="1" t="s">
        <v>73</v>
      </c>
      <c r="G153" s="3" t="s">
        <v>78</v>
      </c>
      <c r="H153" s="4" t="s">
        <v>1419</v>
      </c>
      <c r="I153" s="18" t="s">
        <v>1420</v>
      </c>
      <c r="J153" s="16" t="s">
        <v>1415</v>
      </c>
      <c r="K153" s="6" t="s">
        <v>1337</v>
      </c>
      <c r="L153" s="41" t="s">
        <v>1416</v>
      </c>
      <c r="O153" s="6" t="s">
        <v>881</v>
      </c>
      <c r="P153" s="16" t="s">
        <v>797</v>
      </c>
      <c r="Q153" s="6">
        <v>1</v>
      </c>
      <c r="R153" s="17" t="s">
        <v>1331</v>
      </c>
      <c r="S153" s="5">
        <v>103</v>
      </c>
      <c r="T153" s="5"/>
      <c r="U153" s="17" t="s">
        <v>799</v>
      </c>
      <c r="V153" s="17">
        <v>39</v>
      </c>
      <c r="W153" s="34" t="s">
        <v>2846</v>
      </c>
      <c r="X153" s="34" t="s">
        <v>1422</v>
      </c>
      <c r="Y153" s="17">
        <v>1</v>
      </c>
      <c r="Z153" s="17">
        <v>1</v>
      </c>
      <c r="AC153" s="47" t="s">
        <v>999</v>
      </c>
      <c r="AD153" s="47" t="s">
        <v>999</v>
      </c>
      <c r="AE153" s="16" t="s">
        <v>3347</v>
      </c>
      <c r="AF153" s="6" t="s">
        <v>2833</v>
      </c>
      <c r="AG153" s="16" t="s">
        <v>1413</v>
      </c>
      <c r="AJ153" s="16">
        <v>1</v>
      </c>
      <c r="AU153" s="16">
        <f>SUM(AH153:AT153)</f>
        <v>1</v>
      </c>
      <c r="AV153" s="16">
        <v>1</v>
      </c>
      <c r="AW153" s="16" t="s">
        <v>1812</v>
      </c>
      <c r="BR153" s="6">
        <v>1</v>
      </c>
      <c r="BS153" s="6">
        <v>1</v>
      </c>
      <c r="BT153" s="6"/>
      <c r="BU153" s="6"/>
      <c r="BV153" s="6"/>
      <c r="BW153" s="6"/>
      <c r="BX153" s="6"/>
      <c r="BY153" s="6"/>
      <c r="BZ153" s="6"/>
      <c r="CA153" s="6"/>
      <c r="CB153" s="6"/>
      <c r="CC153" s="6"/>
      <c r="CD153" s="6"/>
      <c r="CE153" s="6"/>
      <c r="CF153" s="6"/>
      <c r="CG153" s="6"/>
      <c r="CH153" s="6"/>
      <c r="CI153" s="6"/>
      <c r="CJ153" s="6"/>
      <c r="CK153" s="6">
        <f>SUM(BS153:CJ153)</f>
        <v>1</v>
      </c>
      <c r="CL153" s="16" t="s">
        <v>1876</v>
      </c>
      <c r="CM153" s="6"/>
      <c r="CQ153" s="16" t="s">
        <v>2816</v>
      </c>
      <c r="CR153" s="6" t="s">
        <v>2717</v>
      </c>
      <c r="CV153" s="16">
        <v>1</v>
      </c>
      <c r="CW153" s="16">
        <v>1</v>
      </c>
      <c r="DA153" s="17"/>
      <c r="EA153" s="6" t="s">
        <v>1421</v>
      </c>
      <c r="EB153" s="16">
        <v>1</v>
      </c>
      <c r="EU153" s="6">
        <v>1</v>
      </c>
      <c r="EV153" s="16" t="s">
        <v>3417</v>
      </c>
      <c r="FE153" s="6">
        <v>1</v>
      </c>
      <c r="FK153" s="6"/>
      <c r="FL153" s="6"/>
      <c r="FM153" s="6"/>
      <c r="FN153" s="6"/>
      <c r="FO153" s="6"/>
      <c r="FP153" s="6"/>
      <c r="FQ153" s="6"/>
      <c r="FR153" s="6"/>
      <c r="FS153" s="6"/>
      <c r="FT153" s="6"/>
      <c r="FU153" s="6"/>
      <c r="FV153" s="6"/>
      <c r="FW153" s="6"/>
      <c r="FX153" s="6"/>
      <c r="FY153" s="6"/>
      <c r="GB153" s="6"/>
      <c r="GC153" s="6"/>
      <c r="GD153" s="6"/>
      <c r="GE153" s="6"/>
      <c r="GF153" s="6"/>
      <c r="GG153" s="6"/>
      <c r="GH153" s="6"/>
      <c r="GI153" s="6"/>
      <c r="GJ153" s="6"/>
      <c r="GK153" s="6"/>
      <c r="GL153" s="6"/>
      <c r="GM153" s="6"/>
      <c r="GN153" s="6"/>
      <c r="GO153" s="6"/>
      <c r="GP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W153" s="5">
        <v>1</v>
      </c>
      <c r="KX153" s="5"/>
      <c r="KY153" s="5"/>
      <c r="KZ153" s="5"/>
      <c r="LA153" s="5">
        <v>1</v>
      </c>
      <c r="LB153" s="5"/>
      <c r="LC153" s="5"/>
      <c r="LD153" s="5"/>
      <c r="LE153" s="5"/>
      <c r="LF153" s="5">
        <f>SUM(KW153:LE153)</f>
        <v>2</v>
      </c>
      <c r="LG153" s="16">
        <v>19</v>
      </c>
      <c r="LI153" s="21">
        <v>24</v>
      </c>
      <c r="LJ153" s="48">
        <v>1.7272727272727273</v>
      </c>
      <c r="LK153" s="16">
        <v>144</v>
      </c>
      <c r="LL153" s="6">
        <v>154</v>
      </c>
      <c r="LM153" s="16">
        <v>194</v>
      </c>
      <c r="LR153" s="6"/>
      <c r="LS153" s="6"/>
      <c r="LT153" s="6"/>
      <c r="LU153" s="6"/>
      <c r="LV153" s="6"/>
      <c r="LW153" s="6"/>
      <c r="LX153" s="6"/>
      <c r="LY153" s="6"/>
      <c r="LZ153" s="6"/>
      <c r="MD153" s="6"/>
      <c r="MJ153" s="6"/>
      <c r="MK153" s="6"/>
      <c r="ML153" s="6"/>
      <c r="MM153" s="6"/>
      <c r="MN153" s="6"/>
      <c r="MO153" s="6"/>
      <c r="MP153" s="6"/>
    </row>
    <row r="154" spans="1:354" s="16" customFormat="1" ht="15" customHeight="1">
      <c r="A154" s="17">
        <v>2008</v>
      </c>
      <c r="B154" s="16" t="s">
        <v>2405</v>
      </c>
      <c r="C154" t="s">
        <v>2394</v>
      </c>
      <c r="D154" s="16" t="s">
        <v>2395</v>
      </c>
      <c r="E154" s="1" t="s">
        <v>2396</v>
      </c>
      <c r="F154" s="1" t="s">
        <v>2397</v>
      </c>
      <c r="G154" s="3" t="s">
        <v>78</v>
      </c>
      <c r="H154" s="4" t="s">
        <v>2398</v>
      </c>
      <c r="I154" s="51" t="s">
        <v>1448</v>
      </c>
      <c r="J154" s="16" t="s">
        <v>2399</v>
      </c>
      <c r="K154" s="6" t="s">
        <v>1337</v>
      </c>
      <c r="L154" s="12" t="s">
        <v>2400</v>
      </c>
      <c r="O154" s="6" t="s">
        <v>843</v>
      </c>
      <c r="P154" s="16" t="s">
        <v>1990</v>
      </c>
      <c r="Q154" s="6"/>
      <c r="R154" s="17" t="s">
        <v>2404</v>
      </c>
      <c r="S154" s="5">
        <v>50</v>
      </c>
      <c r="T154" s="5"/>
      <c r="U154" s="17" t="s">
        <v>799</v>
      </c>
      <c r="V154" s="17">
        <v>11</v>
      </c>
      <c r="W154" s="34" t="s">
        <v>2401</v>
      </c>
      <c r="X154" s="34"/>
      <c r="Y154" s="57" t="s">
        <v>2772</v>
      </c>
      <c r="Z154" s="17">
        <v>1</v>
      </c>
      <c r="AC154" s="47" t="s">
        <v>999</v>
      </c>
      <c r="AD154" s="47" t="s">
        <v>999</v>
      </c>
      <c r="AE154" s="16" t="s">
        <v>3379</v>
      </c>
      <c r="AF154" s="6" t="s">
        <v>2833</v>
      </c>
      <c r="AG154" s="16" t="s">
        <v>2402</v>
      </c>
      <c r="AJ154" s="16">
        <v>1</v>
      </c>
      <c r="AK154" s="16">
        <v>1</v>
      </c>
      <c r="AO154" s="16">
        <v>1</v>
      </c>
      <c r="AU154" s="16">
        <f>SUM(AH154:AT154)</f>
        <v>3</v>
      </c>
      <c r="AV154" s="16">
        <v>1</v>
      </c>
      <c r="AW154" s="16" t="s">
        <v>3396</v>
      </c>
      <c r="BR154" s="6"/>
      <c r="BS154" s="6"/>
      <c r="BT154" s="6"/>
      <c r="BU154" s="6"/>
      <c r="BV154" s="6"/>
      <c r="BW154" s="6"/>
      <c r="BX154" s="6"/>
      <c r="BY154" s="6"/>
      <c r="BZ154" s="6"/>
      <c r="CA154" s="6"/>
      <c r="CB154" s="6"/>
      <c r="CC154" s="6"/>
      <c r="CD154" s="6"/>
      <c r="CE154" s="6"/>
      <c r="CF154" s="6"/>
      <c r="CG154" s="6"/>
      <c r="CH154" s="6"/>
      <c r="CI154" s="6"/>
      <c r="CJ154" s="6"/>
      <c r="CK154" s="6"/>
      <c r="CL154" s="16" t="s">
        <v>2472</v>
      </c>
      <c r="CM154" s="6"/>
      <c r="CQ154" s="6" t="s">
        <v>2818</v>
      </c>
      <c r="CR154" s="16" t="s">
        <v>2700</v>
      </c>
      <c r="DA154" s="17"/>
      <c r="DF154" s="16">
        <v>1</v>
      </c>
      <c r="DG154" s="16">
        <v>1</v>
      </c>
      <c r="EA154" s="52" t="s">
        <v>2403</v>
      </c>
      <c r="EU154" s="6">
        <v>0</v>
      </c>
      <c r="EV154" s="16" t="s">
        <v>3417</v>
      </c>
      <c r="FE154" s="6">
        <v>1</v>
      </c>
      <c r="FH154" s="6"/>
      <c r="FK154" s="6"/>
      <c r="FL154" s="6"/>
      <c r="FM154" s="6"/>
      <c r="FN154" s="6"/>
      <c r="FO154" s="6"/>
      <c r="FP154" s="6"/>
      <c r="FQ154" s="6"/>
      <c r="FR154" s="6"/>
      <c r="FS154" s="6"/>
      <c r="FT154" s="6"/>
      <c r="FU154" s="6"/>
      <c r="FV154" s="6"/>
      <c r="FW154" s="6"/>
      <c r="FX154" s="6"/>
      <c r="FY154" s="6"/>
      <c r="GB154" s="6"/>
      <c r="GC154" s="6"/>
      <c r="GD154" s="6"/>
      <c r="GE154" s="6"/>
      <c r="GF154" s="6"/>
      <c r="GG154" s="6"/>
      <c r="GH154" s="6"/>
      <c r="GI154" s="6"/>
      <c r="GJ154" s="6"/>
      <c r="GK154" s="6"/>
      <c r="GL154" s="6"/>
      <c r="GM154" s="6"/>
      <c r="GN154" s="6"/>
      <c r="GO154" s="6"/>
      <c r="GP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W154" s="5"/>
      <c r="KX154" s="5"/>
      <c r="KY154" s="5"/>
      <c r="KZ154" s="5">
        <v>1</v>
      </c>
      <c r="LA154" s="5"/>
      <c r="LB154" s="5"/>
      <c r="LC154" s="5"/>
      <c r="LD154" s="5"/>
      <c r="LE154" s="5"/>
      <c r="LF154" s="5">
        <f>SUM(KW154:LE154)</f>
        <v>1</v>
      </c>
      <c r="LH154" s="16">
        <v>314</v>
      </c>
      <c r="LI154" s="21">
        <v>228</v>
      </c>
      <c r="LJ154" s="48">
        <f>LH154/(2019-A154)</f>
        <v>28.545454545454547</v>
      </c>
      <c r="LL154" s="6"/>
      <c r="LR154" s="6"/>
      <c r="LS154" s="6"/>
      <c r="LT154" s="6"/>
      <c r="LU154" s="6"/>
      <c r="LV154" s="6"/>
      <c r="LW154" s="6"/>
      <c r="LX154" s="6"/>
      <c r="LY154" s="6"/>
      <c r="LZ154" s="6"/>
      <c r="MD154" s="6"/>
      <c r="ME154" s="6"/>
      <c r="MF154" s="6"/>
      <c r="MG154" s="6"/>
      <c r="MH154" s="6"/>
      <c r="MI154" s="6"/>
      <c r="MJ154" s="6"/>
      <c r="MK154" s="6"/>
      <c r="ML154" s="6"/>
      <c r="MM154" s="6"/>
      <c r="MN154" s="6"/>
      <c r="MO154" s="6"/>
      <c r="MP154" s="6"/>
    </row>
    <row r="155" spans="1:354" s="16" customFormat="1" ht="15" customHeight="1">
      <c r="A155" s="5">
        <v>2007</v>
      </c>
      <c r="B155" s="6" t="s">
        <v>689</v>
      </c>
      <c r="C155" s="54" t="s">
        <v>2611</v>
      </c>
      <c r="D155" s="6" t="s">
        <v>690</v>
      </c>
      <c r="E155" s="1" t="s">
        <v>691</v>
      </c>
      <c r="F155" s="1" t="s">
        <v>278</v>
      </c>
      <c r="G155" s="3" t="s">
        <v>47</v>
      </c>
      <c r="H155" s="4" t="s">
        <v>692</v>
      </c>
      <c r="I155" s="7">
        <v>39173</v>
      </c>
      <c r="J155" s="6" t="s">
        <v>1227</v>
      </c>
      <c r="K155" s="6" t="s">
        <v>0</v>
      </c>
      <c r="L155" s="6" t="s">
        <v>693</v>
      </c>
      <c r="M155" s="6" t="s">
        <v>694</v>
      </c>
      <c r="N155" s="6"/>
      <c r="O155" s="6" t="s">
        <v>1998</v>
      </c>
      <c r="P155" s="6" t="s">
        <v>797</v>
      </c>
      <c r="Q155" s="6">
        <v>1</v>
      </c>
      <c r="R155" s="5" t="s">
        <v>1228</v>
      </c>
      <c r="S155" s="5">
        <v>48</v>
      </c>
      <c r="T155" s="5"/>
      <c r="U155" s="5" t="s">
        <v>844</v>
      </c>
      <c r="V155" s="5">
        <v>6</v>
      </c>
      <c r="W155" s="35" t="s">
        <v>2767</v>
      </c>
      <c r="X155" s="35" t="s">
        <v>1229</v>
      </c>
      <c r="Y155" s="5">
        <v>1</v>
      </c>
      <c r="Z155" s="5">
        <v>1</v>
      </c>
      <c r="AA155" s="6"/>
      <c r="AB155" s="6"/>
      <c r="AC155" s="47" t="s">
        <v>999</v>
      </c>
      <c r="AD155" s="47" t="s">
        <v>999</v>
      </c>
      <c r="AE155" s="6" t="s">
        <v>3261</v>
      </c>
      <c r="AF155" s="6" t="s">
        <v>2833</v>
      </c>
      <c r="AG155" s="6" t="s">
        <v>806</v>
      </c>
      <c r="AH155" s="6"/>
      <c r="AI155" s="6"/>
      <c r="AJ155" s="6"/>
      <c r="AK155" s="6"/>
      <c r="AL155" s="6">
        <v>1</v>
      </c>
      <c r="AM155" s="6"/>
      <c r="AN155" s="6"/>
      <c r="AO155" s="6"/>
      <c r="AP155" s="6"/>
      <c r="AQ155" s="6"/>
      <c r="AR155" s="6"/>
      <c r="AS155" s="6"/>
      <c r="AT155" s="6"/>
      <c r="AU155" s="16">
        <f>SUM(AH155:AT155)</f>
        <v>1</v>
      </c>
      <c r="AV155" s="16">
        <v>1</v>
      </c>
      <c r="AW155" s="6" t="s">
        <v>1812</v>
      </c>
      <c r="BR155" s="6">
        <v>1</v>
      </c>
      <c r="BS155" s="6">
        <v>1</v>
      </c>
      <c r="BT155" s="6"/>
      <c r="BU155" s="6"/>
      <c r="BV155" s="6"/>
      <c r="BW155" s="6"/>
      <c r="BX155" s="6"/>
      <c r="BY155" s="6"/>
      <c r="BZ155" s="6"/>
      <c r="CA155" s="6"/>
      <c r="CB155" s="6"/>
      <c r="CC155" s="6"/>
      <c r="CD155" s="6"/>
      <c r="CE155" s="6"/>
      <c r="CF155" s="6"/>
      <c r="CG155" s="6"/>
      <c r="CH155" s="6"/>
      <c r="CI155" s="6"/>
      <c r="CJ155" s="6"/>
      <c r="CK155" s="6">
        <f>SUM(BS155:CJ155)</f>
        <v>1</v>
      </c>
      <c r="CL155" s="6" t="s">
        <v>1907</v>
      </c>
      <c r="CM155" s="6"/>
      <c r="CN155" s="6"/>
      <c r="CO155" s="6"/>
      <c r="CQ155" s="16" t="s">
        <v>2819</v>
      </c>
      <c r="CR155" s="6" t="s">
        <v>2708</v>
      </c>
      <c r="CS155" s="6"/>
      <c r="CT155" s="6"/>
      <c r="CU155" s="6"/>
      <c r="CV155" s="6">
        <v>1</v>
      </c>
      <c r="CW155" s="6">
        <v>1</v>
      </c>
      <c r="CX155" s="6"/>
      <c r="CY155" s="6"/>
      <c r="CZ155" s="6"/>
      <c r="DA155" s="5"/>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t="s">
        <v>809</v>
      </c>
      <c r="EB155" s="16">
        <v>1</v>
      </c>
      <c r="EC155" s="6"/>
      <c r="ED155" s="6"/>
      <c r="EE155" s="6"/>
      <c r="EF155" s="6"/>
      <c r="EG155" s="6"/>
      <c r="EH155" s="6"/>
      <c r="EI155" s="6"/>
      <c r="EJ155" s="6"/>
      <c r="EK155" s="6"/>
      <c r="EL155" s="6"/>
      <c r="EM155" s="6"/>
      <c r="EN155" s="6"/>
      <c r="EO155" s="6"/>
      <c r="EP155" s="6"/>
      <c r="EQ155" s="6"/>
      <c r="ER155" s="6"/>
      <c r="ES155" s="6"/>
      <c r="ET155" s="6"/>
      <c r="EU155" s="6">
        <v>1</v>
      </c>
      <c r="EV155" s="6" t="s">
        <v>3449</v>
      </c>
      <c r="EW155" s="6"/>
      <c r="EX155" s="6"/>
      <c r="EY155" s="6"/>
      <c r="EZ155" s="6"/>
      <c r="FA155" s="6"/>
      <c r="FB155" s="6"/>
      <c r="FC155" s="6"/>
      <c r="FD155" s="6"/>
      <c r="FE155" s="6">
        <v>1</v>
      </c>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F155" s="6"/>
      <c r="HG155" s="6"/>
      <c r="HH155" s="6"/>
      <c r="HI155" s="6"/>
      <c r="HJ155" s="6"/>
      <c r="HK155" s="6"/>
      <c r="HL155" s="6"/>
      <c r="HM155" s="6"/>
      <c r="HN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H155" s="6"/>
      <c r="JI155" s="6"/>
      <c r="JJ155" s="6"/>
      <c r="JK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W155" s="5"/>
      <c r="KX155" s="5"/>
      <c r="KY155" s="5"/>
      <c r="KZ155" s="5">
        <v>1</v>
      </c>
      <c r="LA155" s="5"/>
      <c r="LB155" s="5"/>
      <c r="LC155" s="5"/>
      <c r="LD155" s="5"/>
      <c r="LE155" s="5"/>
      <c r="LF155" s="5">
        <f>SUM(KW155:LE155)</f>
        <v>1</v>
      </c>
      <c r="LG155" s="6">
        <v>26</v>
      </c>
      <c r="LH155" s="6"/>
      <c r="LI155" s="21">
        <v>44</v>
      </c>
      <c r="LJ155" s="48">
        <v>2.1666666666666665</v>
      </c>
      <c r="LK155" s="16">
        <v>145</v>
      </c>
      <c r="LL155" s="6">
        <v>113</v>
      </c>
      <c r="LM155" s="6">
        <v>147</v>
      </c>
      <c r="LN155" s="6"/>
      <c r="LO155" s="6"/>
      <c r="LP155" s="6"/>
      <c r="LQ155" s="6"/>
      <c r="LR155" s="6"/>
      <c r="LS155" s="6"/>
      <c r="LT155" s="6"/>
      <c r="LU155" s="6"/>
      <c r="LV155" s="6"/>
      <c r="LW155" s="6"/>
      <c r="LX155" s="6"/>
      <c r="LY155" s="6"/>
      <c r="LZ155" s="6"/>
      <c r="MA155" s="6"/>
      <c r="MD155" s="6"/>
      <c r="ME155" s="6"/>
      <c r="MF155" s="6"/>
      <c r="MG155" s="6"/>
      <c r="MH155" s="6"/>
      <c r="MI155" s="6"/>
      <c r="MJ155" s="6"/>
      <c r="ML155" s="6"/>
      <c r="MM155" s="6"/>
      <c r="MN155" s="6"/>
      <c r="MO155" s="6"/>
      <c r="MP155" s="6"/>
    </row>
    <row r="156" spans="1:354" s="16" customFormat="1" ht="15" customHeight="1">
      <c r="A156" s="17">
        <v>2007</v>
      </c>
      <c r="B156" s="16" t="s">
        <v>1653</v>
      </c>
      <c r="C156" s="16" t="s">
        <v>2565</v>
      </c>
      <c r="D156" s="16" t="s">
        <v>1654</v>
      </c>
      <c r="E156" s="1" t="s">
        <v>3</v>
      </c>
      <c r="F156" s="1" t="s">
        <v>713</v>
      </c>
      <c r="G156" s="1" t="s">
        <v>1655</v>
      </c>
      <c r="H156" s="4" t="s">
        <v>1656</v>
      </c>
      <c r="I156" s="18" t="s">
        <v>1410</v>
      </c>
      <c r="J156" s="16" t="s">
        <v>1652</v>
      </c>
      <c r="K156" s="6" t="s">
        <v>1639</v>
      </c>
      <c r="L156" s="16" t="s">
        <v>1657</v>
      </c>
      <c r="O156" s="6" t="s">
        <v>881</v>
      </c>
      <c r="P156" s="16" t="s">
        <v>1628</v>
      </c>
      <c r="Q156" s="6">
        <v>1</v>
      </c>
      <c r="R156" s="17" t="s">
        <v>1177</v>
      </c>
      <c r="S156" s="17">
        <v>94</v>
      </c>
      <c r="T156" s="18"/>
      <c r="U156" s="5" t="s">
        <v>866</v>
      </c>
      <c r="V156" s="17">
        <v>4</v>
      </c>
      <c r="W156" s="34" t="s">
        <v>2796</v>
      </c>
      <c r="X156" s="34" t="s">
        <v>1782</v>
      </c>
      <c r="Y156" s="17" t="s">
        <v>1893</v>
      </c>
      <c r="Z156" s="17" t="s">
        <v>1893</v>
      </c>
      <c r="AC156" s="47" t="s">
        <v>999</v>
      </c>
      <c r="AD156" s="47" t="s">
        <v>999</v>
      </c>
      <c r="AE156" s="16" t="s">
        <v>3315</v>
      </c>
      <c r="AF156" s="6" t="s">
        <v>2833</v>
      </c>
      <c r="AG156" s="38" t="s">
        <v>1659</v>
      </c>
      <c r="AH156" s="38"/>
      <c r="AJ156" s="16">
        <v>1</v>
      </c>
      <c r="AM156" s="6">
        <v>1</v>
      </c>
      <c r="AN156" s="6"/>
      <c r="AU156" s="16">
        <f>SUM(AH156:AT156)</f>
        <v>2</v>
      </c>
      <c r="AV156" s="16">
        <v>1</v>
      </c>
      <c r="AW156" s="6" t="s">
        <v>1823</v>
      </c>
      <c r="BR156" s="6">
        <v>1</v>
      </c>
      <c r="BS156" s="6">
        <v>1</v>
      </c>
      <c r="BT156" s="6"/>
      <c r="BU156" s="6"/>
      <c r="BV156" s="6"/>
      <c r="BW156" s="6"/>
      <c r="BX156" s="6"/>
      <c r="BY156" s="6"/>
      <c r="BZ156" s="6"/>
      <c r="CA156" s="6"/>
      <c r="CB156" s="6"/>
      <c r="CC156" s="6"/>
      <c r="CD156" s="6"/>
      <c r="CE156" s="6"/>
      <c r="CF156" s="6"/>
      <c r="CG156" s="6"/>
      <c r="CH156" s="6"/>
      <c r="CI156" s="6"/>
      <c r="CJ156" s="6"/>
      <c r="CK156" s="6">
        <f>SUM(BS156:CJ156)</f>
        <v>1</v>
      </c>
      <c r="CL156" s="16" t="s">
        <v>1862</v>
      </c>
      <c r="CM156" s="6"/>
      <c r="CO156" s="38">
        <v>1</v>
      </c>
      <c r="CP156" s="38">
        <v>1</v>
      </c>
      <c r="CQ156" s="6" t="s">
        <v>2818</v>
      </c>
      <c r="CR156" s="6" t="s">
        <v>2685</v>
      </c>
      <c r="CS156" s="16">
        <v>1</v>
      </c>
      <c r="CV156" s="6">
        <v>1</v>
      </c>
      <c r="CW156" s="6">
        <v>1</v>
      </c>
      <c r="CX156" s="6"/>
      <c r="CY156" s="6"/>
      <c r="CZ156" s="6"/>
      <c r="DA156" s="5"/>
      <c r="EA156" s="18" t="s">
        <v>1658</v>
      </c>
      <c r="EE156" s="16">
        <v>1</v>
      </c>
      <c r="EH156" s="6"/>
      <c r="EI156" s="6"/>
      <c r="EJ156" s="6"/>
      <c r="EK156" s="6"/>
      <c r="EL156" s="6"/>
      <c r="EM156" s="6"/>
      <c r="EN156" s="6"/>
      <c r="EO156" s="6"/>
      <c r="EP156" s="6"/>
      <c r="EQ156" s="6"/>
      <c r="ES156" s="6"/>
      <c r="ET156" s="6"/>
      <c r="EU156" s="6">
        <v>1</v>
      </c>
      <c r="EV156" s="16" t="s">
        <v>3410</v>
      </c>
      <c r="FE156" s="6">
        <v>1</v>
      </c>
      <c r="FH156" s="6"/>
      <c r="FJ156" s="16" t="s">
        <v>2162</v>
      </c>
      <c r="FK156" s="30">
        <v>1</v>
      </c>
      <c r="FL156" s="30">
        <v>1</v>
      </c>
      <c r="FM156" s="30"/>
      <c r="FN156" s="30"/>
      <c r="FO156" s="30"/>
      <c r="FP156" s="30"/>
      <c r="FQ156" s="30"/>
      <c r="FR156" s="30"/>
      <c r="FS156" s="30"/>
      <c r="FT156" s="30"/>
      <c r="FU156" s="30"/>
      <c r="FV156" s="30"/>
      <c r="FW156" s="30"/>
      <c r="FX156" s="30" t="s">
        <v>2242</v>
      </c>
      <c r="FY156" s="30"/>
      <c r="FZ156" s="30">
        <v>1</v>
      </c>
      <c r="GA156" s="30"/>
      <c r="GB156" s="30"/>
      <c r="GC156" s="30"/>
      <c r="GD156" s="30"/>
      <c r="GE156" s="30"/>
      <c r="GF156" s="30"/>
      <c r="GG156" s="30"/>
      <c r="GH156" s="30"/>
      <c r="GI156" s="30"/>
      <c r="GJ156" s="30"/>
      <c r="GK156" s="30"/>
      <c r="GL156" s="30"/>
      <c r="GM156" s="30"/>
      <c r="GN156" s="30"/>
      <c r="GO156" s="30"/>
      <c r="GP156" s="30"/>
      <c r="GQ156" s="31"/>
      <c r="GR156" s="31"/>
      <c r="GS156" s="31"/>
      <c r="GT156" s="31"/>
      <c r="GU156" s="31"/>
      <c r="GV156" s="31"/>
      <c r="GW156" s="31"/>
      <c r="GX156" s="31"/>
      <c r="GY156" s="31"/>
      <c r="GZ156" s="31"/>
      <c r="HA156" s="31"/>
      <c r="HB156" s="31"/>
      <c r="HC156" s="31"/>
      <c r="HD156" s="6">
        <f>SUM(GU156:HC156)</f>
        <v>0</v>
      </c>
      <c r="HE156" s="30"/>
      <c r="HF156" s="30"/>
      <c r="HG156" s="30"/>
      <c r="HH156" s="30"/>
      <c r="HI156" s="30"/>
      <c r="HJ156" s="30"/>
      <c r="HK156" s="30"/>
      <c r="HL156" s="30"/>
      <c r="HM156" s="30"/>
      <c r="HN156" s="30"/>
      <c r="HO156" s="30"/>
      <c r="HP156" s="30"/>
      <c r="HQ156" s="30"/>
      <c r="HR156" s="30"/>
      <c r="HS156" s="31"/>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c r="IV156" s="30"/>
      <c r="IW156" s="30"/>
      <c r="IX156" s="30"/>
      <c r="IY156" s="30"/>
      <c r="IZ156" s="30"/>
      <c r="JA156" s="30"/>
      <c r="JB156" s="30"/>
      <c r="JC156" s="30"/>
      <c r="JD156" s="30"/>
      <c r="JE156" s="30"/>
      <c r="JF156" s="30"/>
      <c r="JG156" s="30"/>
      <c r="JH156" s="30"/>
      <c r="JI156" s="30"/>
      <c r="JJ156" s="30"/>
      <c r="JK156" s="30"/>
      <c r="JL156" s="30"/>
      <c r="JM156" s="30"/>
      <c r="JN156" s="30"/>
      <c r="JO156" s="30"/>
      <c r="JP156" s="30"/>
      <c r="JQ156" s="30"/>
      <c r="JR156" s="30"/>
      <c r="JS156" s="30"/>
      <c r="JT156" s="30"/>
      <c r="JU156" s="30"/>
      <c r="JV156" s="30"/>
      <c r="JW156" s="30"/>
      <c r="JX156" s="30"/>
      <c r="JY156" s="30"/>
      <c r="JZ156" s="30"/>
      <c r="KA156" s="30"/>
      <c r="KB156" s="30"/>
      <c r="KC156" s="30"/>
      <c r="KD156" s="30"/>
      <c r="KE156" s="30"/>
      <c r="KF156" s="30"/>
      <c r="KG156" s="30"/>
      <c r="KH156" s="31"/>
      <c r="KI156" s="30"/>
      <c r="KJ156" s="30"/>
      <c r="KK156" s="30"/>
      <c r="KL156" s="30"/>
      <c r="KM156" s="30"/>
      <c r="KN156" s="30"/>
      <c r="KO156" s="30"/>
      <c r="KP156" s="30"/>
      <c r="KQ156" s="30"/>
      <c r="KR156" s="30"/>
      <c r="KS156" s="30"/>
      <c r="KT156" s="30"/>
      <c r="KU156" s="30"/>
      <c r="KV156" s="16">
        <f>SUM(FK156:KU156)</f>
        <v>3</v>
      </c>
      <c r="KW156" s="17">
        <v>1</v>
      </c>
      <c r="KX156" s="17"/>
      <c r="KY156" s="17"/>
      <c r="KZ156" s="17">
        <v>1</v>
      </c>
      <c r="LA156" s="17"/>
      <c r="LB156" s="17"/>
      <c r="LC156" s="17"/>
      <c r="LD156" s="17"/>
      <c r="LE156" s="17"/>
      <c r="LF156" s="5">
        <f>SUM(KW156:LE156)</f>
        <v>2</v>
      </c>
      <c r="LG156" s="16">
        <v>170</v>
      </c>
      <c r="LI156" s="23">
        <v>140</v>
      </c>
      <c r="LJ156" s="48">
        <v>14.166666666666666</v>
      </c>
      <c r="LK156" s="16">
        <v>146</v>
      </c>
      <c r="LL156" s="6">
        <v>183</v>
      </c>
      <c r="LM156" s="16">
        <v>224</v>
      </c>
      <c r="LN156" s="6"/>
      <c r="LO156" s="6"/>
      <c r="LP156" s="6"/>
      <c r="LQ156" s="6"/>
      <c r="LR156" s="6"/>
      <c r="LS156" s="6"/>
      <c r="LT156" s="6"/>
      <c r="LU156" s="6"/>
      <c r="LV156" s="6"/>
      <c r="LW156" s="6"/>
      <c r="LX156" s="6"/>
      <c r="LY156" s="6"/>
      <c r="LZ156" s="6"/>
      <c r="MA156" s="6"/>
      <c r="MD156" s="6"/>
      <c r="ME156" s="6"/>
      <c r="MF156" s="6"/>
      <c r="MG156" s="6"/>
      <c r="MH156" s="6"/>
      <c r="MI156" s="6"/>
      <c r="MJ156" s="6"/>
      <c r="MK156" s="6"/>
      <c r="ML156" s="6"/>
      <c r="MM156" s="6"/>
      <c r="MN156" s="6"/>
      <c r="MO156" s="6"/>
      <c r="MP156" s="6"/>
    </row>
    <row r="157" spans="1:354" s="16" customFormat="1" ht="15" customHeight="1">
      <c r="A157" s="5">
        <v>2006</v>
      </c>
      <c r="B157" s="6" t="s">
        <v>1976</v>
      </c>
      <c r="C157" s="6" t="s">
        <v>2546</v>
      </c>
      <c r="D157" s="6" t="s">
        <v>700</v>
      </c>
      <c r="E157" s="1" t="s">
        <v>437</v>
      </c>
      <c r="F157" s="1" t="s">
        <v>201</v>
      </c>
      <c r="G157" s="3" t="s">
        <v>300</v>
      </c>
      <c r="H157" s="4" t="s">
        <v>701</v>
      </c>
      <c r="I157" s="7">
        <v>38930</v>
      </c>
      <c r="J157" s="6" t="s">
        <v>1235</v>
      </c>
      <c r="K157" s="6" t="s">
        <v>0</v>
      </c>
      <c r="L157" s="6" t="s">
        <v>702</v>
      </c>
      <c r="M157" s="6" t="s">
        <v>703</v>
      </c>
      <c r="N157" s="6">
        <v>16840754</v>
      </c>
      <c r="O157" s="6" t="s">
        <v>1233</v>
      </c>
      <c r="P157" s="6" t="s">
        <v>797</v>
      </c>
      <c r="Q157" s="6">
        <v>1</v>
      </c>
      <c r="R157" s="5" t="s">
        <v>1234</v>
      </c>
      <c r="S157" s="5">
        <v>23</v>
      </c>
      <c r="T157" s="5"/>
      <c r="U157" s="5" t="s">
        <v>1014</v>
      </c>
      <c r="V157" s="5">
        <v>1</v>
      </c>
      <c r="W157" s="35" t="s">
        <v>2785</v>
      </c>
      <c r="X157" s="35"/>
      <c r="Y157" s="5">
        <v>1</v>
      </c>
      <c r="Z157" s="5">
        <v>1</v>
      </c>
      <c r="AA157" s="6"/>
      <c r="AB157" s="6"/>
      <c r="AC157" s="47" t="s">
        <v>999</v>
      </c>
      <c r="AD157" s="47" t="s">
        <v>999</v>
      </c>
      <c r="AE157" s="6" t="s">
        <v>3303</v>
      </c>
      <c r="AF157" s="6" t="s">
        <v>2833</v>
      </c>
      <c r="AG157" s="6" t="s">
        <v>1232</v>
      </c>
      <c r="AH157" s="6"/>
      <c r="AI157" s="6"/>
      <c r="AJ157" s="16">
        <v>1</v>
      </c>
      <c r="AK157" s="6"/>
      <c r="AL157" s="6"/>
      <c r="AM157" s="6">
        <v>1</v>
      </c>
      <c r="AN157" s="6"/>
      <c r="AO157" s="6"/>
      <c r="AP157" s="6">
        <v>1</v>
      </c>
      <c r="AQ157" s="6"/>
      <c r="AR157" s="6"/>
      <c r="AS157" s="6"/>
      <c r="AT157" s="6"/>
      <c r="AU157" s="16">
        <f>SUM(AH157:AT157)</f>
        <v>3</v>
      </c>
      <c r="AV157" s="16">
        <v>1</v>
      </c>
      <c r="AW157" s="6" t="s">
        <v>1823</v>
      </c>
      <c r="BR157" s="6">
        <v>1</v>
      </c>
      <c r="BS157" s="6"/>
      <c r="BT157" s="6"/>
      <c r="BU157" s="6"/>
      <c r="BV157" s="6"/>
      <c r="BW157" s="6"/>
      <c r="BX157" s="6"/>
      <c r="BY157" s="6">
        <v>1</v>
      </c>
      <c r="BZ157" s="6"/>
      <c r="CA157" s="6"/>
      <c r="CB157" s="6"/>
      <c r="CC157" s="6"/>
      <c r="CD157" s="6"/>
      <c r="CE157" s="6"/>
      <c r="CF157" s="6"/>
      <c r="CG157" s="6"/>
      <c r="CH157" s="6"/>
      <c r="CI157" s="6"/>
      <c r="CJ157" s="6"/>
      <c r="CK157" s="6">
        <f>SUM(BS157:CJ157)</f>
        <v>1</v>
      </c>
      <c r="CL157" s="6" t="s">
        <v>1837</v>
      </c>
      <c r="CM157" s="6"/>
      <c r="CN157" s="6"/>
      <c r="CO157" s="6">
        <v>1</v>
      </c>
      <c r="CP157" s="6">
        <v>1</v>
      </c>
      <c r="CQ157" s="6" t="s">
        <v>2818</v>
      </c>
      <c r="CR157" s="6" t="s">
        <v>2685</v>
      </c>
      <c r="CS157" s="6">
        <v>1</v>
      </c>
      <c r="CT157" s="6"/>
      <c r="CU157" s="6"/>
      <c r="CV157" s="6">
        <v>1</v>
      </c>
      <c r="CW157" s="6">
        <v>1</v>
      </c>
      <c r="CX157" s="6"/>
      <c r="CY157" s="6"/>
      <c r="CZ157" s="6"/>
      <c r="DA157" s="5"/>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t="s">
        <v>931</v>
      </c>
      <c r="EB157" s="6"/>
      <c r="EC157" s="6"/>
      <c r="ED157" s="6"/>
      <c r="EE157" s="6">
        <v>1</v>
      </c>
      <c r="EF157" s="6"/>
      <c r="EG157" s="6"/>
      <c r="EH157" s="6"/>
      <c r="EI157" s="6"/>
      <c r="EJ157" s="6"/>
      <c r="EK157" s="6"/>
      <c r="EL157" s="6"/>
      <c r="EM157" s="6"/>
      <c r="EN157" s="6"/>
      <c r="EO157" s="6"/>
      <c r="EP157" s="6"/>
      <c r="EQ157" s="6"/>
      <c r="ER157" s="6"/>
      <c r="ES157" s="6"/>
      <c r="ET157" s="6"/>
      <c r="EU157" s="6">
        <v>1</v>
      </c>
      <c r="EV157" s="6" t="s">
        <v>3482</v>
      </c>
      <c r="EW157" s="6"/>
      <c r="EX157" s="6"/>
      <c r="EY157" s="6">
        <v>1</v>
      </c>
      <c r="EZ157" s="6"/>
      <c r="FA157" s="6"/>
      <c r="FB157" s="6"/>
      <c r="FC157" s="6"/>
      <c r="FD157" s="6"/>
      <c r="FE157" s="6"/>
      <c r="FF157" s="6"/>
      <c r="FG157" s="6"/>
      <c r="FH157" s="6"/>
      <c r="FI157" s="6" t="s">
        <v>2163</v>
      </c>
      <c r="FJ157" s="6" t="s">
        <v>2164</v>
      </c>
      <c r="FK157" s="6">
        <v>1</v>
      </c>
      <c r="FL157" s="6"/>
      <c r="FM157" s="6">
        <v>1</v>
      </c>
      <c r="FN157" s="6"/>
      <c r="FO157" s="6">
        <v>1</v>
      </c>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f>SUM(GU157:HC157)</f>
        <v>0</v>
      </c>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c r="IW157" s="6"/>
      <c r="IX157" s="6"/>
      <c r="IY157" s="6"/>
      <c r="IZ157" s="6"/>
      <c r="JA157" s="6"/>
      <c r="JB157" s="6"/>
      <c r="JC157" s="6"/>
      <c r="JD157" s="6"/>
      <c r="JE157" s="6"/>
      <c r="JF157" s="6"/>
      <c r="JG157" s="6"/>
      <c r="JH157" s="6"/>
      <c r="JI157" s="6"/>
      <c r="JJ157" s="6"/>
      <c r="JK157" s="6"/>
      <c r="JL157" s="6"/>
      <c r="JM157" s="6"/>
      <c r="JN157" s="6"/>
      <c r="JO157" s="6"/>
      <c r="JP157" s="6"/>
      <c r="JQ157" s="6"/>
      <c r="JR157" s="6"/>
      <c r="JS157" s="6"/>
      <c r="JT157" s="6"/>
      <c r="JU157" s="6"/>
      <c r="JV157" s="6"/>
      <c r="JW157" s="6"/>
      <c r="JX157" s="6"/>
      <c r="JY157" s="6"/>
      <c r="JZ157" s="6"/>
      <c r="KA157" s="6"/>
      <c r="KB157" s="6"/>
      <c r="KC157" s="6"/>
      <c r="KD157" s="6"/>
      <c r="KE157" s="6"/>
      <c r="KF157" s="6"/>
      <c r="KG157" s="6"/>
      <c r="KH157" s="6"/>
      <c r="KI157" s="6"/>
      <c r="KJ157" s="6"/>
      <c r="KK157" s="6"/>
      <c r="KL157" s="6"/>
      <c r="KM157" s="6"/>
      <c r="KN157" s="6"/>
      <c r="KO157" s="6"/>
      <c r="KP157" s="6"/>
      <c r="KQ157" s="6"/>
      <c r="KR157" s="6"/>
      <c r="KS157" s="6"/>
      <c r="KT157" s="6"/>
      <c r="KU157" s="6"/>
      <c r="KV157" s="16">
        <f>SUM(FK157:KU157)</f>
        <v>3</v>
      </c>
      <c r="KW157" s="5"/>
      <c r="KX157" s="5">
        <v>1</v>
      </c>
      <c r="KY157" s="5"/>
      <c r="KZ157" s="5"/>
      <c r="LA157" s="5"/>
      <c r="LB157" s="5"/>
      <c r="LC157" s="5"/>
      <c r="LD157" s="5"/>
      <c r="LE157" s="5"/>
      <c r="LF157" s="5">
        <f>SUM(KW157:LE157)</f>
        <v>1</v>
      </c>
      <c r="LG157" s="6">
        <v>33</v>
      </c>
      <c r="LH157" s="6"/>
      <c r="LI157" s="21">
        <v>146</v>
      </c>
      <c r="LJ157" s="48">
        <v>2.5384615384615383</v>
      </c>
      <c r="LK157" s="16">
        <v>147</v>
      </c>
      <c r="LL157" s="6">
        <v>115</v>
      </c>
      <c r="LM157" s="6">
        <v>149</v>
      </c>
      <c r="LN157" s="6"/>
      <c r="LO157" s="6"/>
      <c r="LP157" s="6"/>
      <c r="LQ157" s="6"/>
      <c r="LR157" s="6"/>
      <c r="LX157" s="6"/>
      <c r="LY157" s="6"/>
      <c r="LZ157" s="6"/>
      <c r="MA157" s="6"/>
      <c r="MB157" s="6"/>
      <c r="MC157" s="6"/>
      <c r="MD157" s="6"/>
      <c r="ME157" s="6"/>
      <c r="MF157" s="6"/>
      <c r="MG157" s="6"/>
      <c r="MH157" s="6"/>
      <c r="MI157" s="6"/>
      <c r="MJ157" s="6"/>
      <c r="MK157" s="6"/>
      <c r="ML157" s="6"/>
      <c r="MM157" s="6"/>
      <c r="MN157" s="6"/>
      <c r="MO157" s="6"/>
      <c r="MP157" s="6"/>
    </row>
    <row r="158" spans="1:354" ht="15" customHeight="1">
      <c r="A158" s="5">
        <v>2006</v>
      </c>
      <c r="B158" s="6" t="s">
        <v>1940</v>
      </c>
      <c r="C158" t="s">
        <v>2359</v>
      </c>
      <c r="D158" s="6" t="s">
        <v>708</v>
      </c>
      <c r="E158" s="1" t="s">
        <v>709</v>
      </c>
      <c r="F158" s="1" t="s">
        <v>95</v>
      </c>
      <c r="G158" s="3" t="s">
        <v>40</v>
      </c>
      <c r="H158" s="4" t="s">
        <v>710</v>
      </c>
      <c r="I158" s="7">
        <v>38838</v>
      </c>
      <c r="J158" s="6" t="s">
        <v>1242</v>
      </c>
      <c r="K158" s="6" t="s">
        <v>0</v>
      </c>
      <c r="L158" s="6" t="s">
        <v>711</v>
      </c>
      <c r="M158" s="6" t="s">
        <v>712</v>
      </c>
      <c r="N158" s="6">
        <v>29131562</v>
      </c>
      <c r="O158" s="6" t="s">
        <v>881</v>
      </c>
      <c r="P158" s="6" t="s">
        <v>797</v>
      </c>
      <c r="Q158" s="6">
        <v>1</v>
      </c>
      <c r="R158" s="5" t="s">
        <v>1243</v>
      </c>
      <c r="S158" s="5">
        <v>145</v>
      </c>
      <c r="T158" s="5"/>
      <c r="U158" s="5" t="s">
        <v>866</v>
      </c>
      <c r="V158" s="8" t="s">
        <v>1754</v>
      </c>
      <c r="W158" s="35" t="s">
        <v>2317</v>
      </c>
      <c r="X158" s="35" t="s">
        <v>2318</v>
      </c>
      <c r="Y158" s="17" t="s">
        <v>1893</v>
      </c>
      <c r="Z158" s="17" t="s">
        <v>1893</v>
      </c>
      <c r="AA158" s="6">
        <v>1</v>
      </c>
      <c r="AB158" s="6">
        <v>0</v>
      </c>
      <c r="AC158" s="47" t="s">
        <v>999</v>
      </c>
      <c r="AD158" s="47" t="s">
        <v>999</v>
      </c>
      <c r="AE158" s="6" t="s">
        <v>3312</v>
      </c>
      <c r="AF158" s="6" t="s">
        <v>2833</v>
      </c>
      <c r="AG158" s="6" t="s">
        <v>806</v>
      </c>
      <c r="AJ158" s="16">
        <v>1</v>
      </c>
      <c r="AM158" s="6">
        <v>1</v>
      </c>
      <c r="AU158" s="16">
        <f>SUM(AH158:AT158)</f>
        <v>2</v>
      </c>
      <c r="AV158" s="16">
        <v>1</v>
      </c>
      <c r="AW158" s="14" t="s">
        <v>1823</v>
      </c>
      <c r="AX158" s="16"/>
      <c r="AY158" s="16"/>
      <c r="AZ158" s="16"/>
      <c r="BA158" s="16"/>
      <c r="BB158" s="16"/>
      <c r="BC158" s="16"/>
      <c r="BD158" s="16"/>
      <c r="BE158" s="16"/>
      <c r="BF158" s="16"/>
      <c r="BG158" s="16"/>
      <c r="BH158" s="16"/>
      <c r="BI158" s="16"/>
      <c r="BJ158" s="16"/>
      <c r="BK158" s="16"/>
      <c r="BL158" s="16"/>
      <c r="BM158" s="16"/>
      <c r="BN158" s="16"/>
      <c r="BO158" s="16"/>
      <c r="BP158" s="16"/>
      <c r="BQ158" s="16"/>
      <c r="BR158" s="6">
        <v>1</v>
      </c>
      <c r="BS158" s="6">
        <v>1</v>
      </c>
      <c r="CK158" s="6">
        <f>SUM(BS158:CJ158)</f>
        <v>1</v>
      </c>
      <c r="CL158" s="6" t="s">
        <v>2254</v>
      </c>
      <c r="CO158" s="6">
        <v>1</v>
      </c>
      <c r="CP158" s="6">
        <v>1</v>
      </c>
      <c r="CQ158" s="6" t="s">
        <v>2818</v>
      </c>
      <c r="CR158" s="6" t="s">
        <v>2685</v>
      </c>
      <c r="CS158" s="6">
        <v>1</v>
      </c>
      <c r="CU158" s="6">
        <v>1</v>
      </c>
      <c r="CV158" s="6">
        <v>1</v>
      </c>
      <c r="CW158" s="6">
        <v>1</v>
      </c>
      <c r="CX158" s="6" t="s">
        <v>2214</v>
      </c>
      <c r="CY158" s="6">
        <v>1956</v>
      </c>
      <c r="CZ158" s="27">
        <v>0</v>
      </c>
      <c r="DA158" s="65" t="s">
        <v>2302</v>
      </c>
      <c r="DU158" s="6">
        <v>1</v>
      </c>
      <c r="DV158" s="6">
        <v>1</v>
      </c>
      <c r="DW158" s="6">
        <v>1</v>
      </c>
      <c r="EA158" s="6" t="s">
        <v>1743</v>
      </c>
      <c r="EC158" s="6">
        <v>1</v>
      </c>
      <c r="ED158" s="6">
        <v>1</v>
      </c>
      <c r="EH158" s="16"/>
      <c r="EI158" s="16"/>
      <c r="EJ158" s="16"/>
      <c r="EK158" s="16"/>
      <c r="EL158" s="16"/>
      <c r="EM158" s="16"/>
      <c r="EN158" s="16"/>
      <c r="EO158" s="16"/>
      <c r="EP158" s="16"/>
      <c r="EQ158" s="16"/>
      <c r="ES158" s="16"/>
      <c r="ET158" s="16"/>
      <c r="EU158" s="6">
        <v>1</v>
      </c>
      <c r="EV158" s="6" t="s">
        <v>3413</v>
      </c>
      <c r="EW158" s="6"/>
      <c r="EX158" s="6"/>
      <c r="EY158" s="6"/>
      <c r="EZ158" s="6"/>
      <c r="FA158" s="6"/>
      <c r="FB158" s="6"/>
      <c r="FE158" s="6">
        <v>1</v>
      </c>
      <c r="FI158" s="6" t="s">
        <v>2165</v>
      </c>
      <c r="FJ158" s="6" t="s">
        <v>2166</v>
      </c>
      <c r="FK158" s="16">
        <v>1</v>
      </c>
      <c r="FL158" s="16"/>
      <c r="FM158" s="16">
        <v>1</v>
      </c>
      <c r="FN158" s="16"/>
      <c r="FO158" s="16"/>
      <c r="FP158" s="16"/>
      <c r="FQ158" s="16"/>
      <c r="FR158" s="16"/>
      <c r="FS158" s="16"/>
      <c r="FT158" s="16"/>
      <c r="FU158" s="16"/>
      <c r="FV158" s="16"/>
      <c r="FW158" s="16"/>
      <c r="FY158" s="16"/>
      <c r="GA158" s="6">
        <v>1</v>
      </c>
      <c r="GC158" s="6">
        <v>1</v>
      </c>
      <c r="GF158" s="16"/>
      <c r="GG158" s="16"/>
      <c r="GH158" s="16"/>
      <c r="GI158" s="16"/>
      <c r="GJ158" s="16"/>
      <c r="GK158" s="16"/>
      <c r="GL158" s="16"/>
      <c r="GM158" s="16"/>
      <c r="GN158" s="16"/>
      <c r="GO158" s="16"/>
      <c r="GP158" s="16"/>
      <c r="HD158" s="6">
        <f>SUM(GU158:HC158)</f>
        <v>0</v>
      </c>
      <c r="HS158" s="16"/>
      <c r="JT158" s="16"/>
      <c r="KD158" s="16"/>
      <c r="KE158" s="16"/>
      <c r="KF158" s="16"/>
      <c r="KG158" s="16"/>
      <c r="KV158" s="16">
        <f>SUM(FK158:KU158)</f>
        <v>4</v>
      </c>
      <c r="KW158" s="5"/>
      <c r="KX158" s="5"/>
      <c r="KY158" s="5"/>
      <c r="KZ158" s="5">
        <v>1</v>
      </c>
      <c r="LA158" s="5"/>
      <c r="LB158" s="5"/>
      <c r="LC158" s="5"/>
      <c r="LD158" s="5"/>
      <c r="LE158" s="5"/>
      <c r="LF158" s="5">
        <f>SUM(KW158:LE158)</f>
        <v>1</v>
      </c>
      <c r="LG158" s="6">
        <v>315</v>
      </c>
      <c r="LI158" s="21">
        <v>237</v>
      </c>
      <c r="LJ158" s="48">
        <v>24.23076923076923</v>
      </c>
      <c r="LK158" s="16">
        <v>148</v>
      </c>
      <c r="LL158" s="6">
        <v>117</v>
      </c>
      <c r="LM158" s="6">
        <v>151</v>
      </c>
      <c r="LP158" s="16"/>
      <c r="LQ158" s="16"/>
      <c r="ME158" s="16"/>
      <c r="MF158" s="16"/>
      <c r="MG158" s="16"/>
      <c r="MH158" s="16"/>
      <c r="MI158" s="16"/>
      <c r="MO158" s="16"/>
      <c r="MP158" s="16"/>
    </row>
    <row r="159" spans="1:354" ht="15" customHeight="1">
      <c r="A159" s="5">
        <v>2006</v>
      </c>
      <c r="B159" s="6" t="s">
        <v>688</v>
      </c>
      <c r="C159" s="6" t="s">
        <v>2680</v>
      </c>
      <c r="D159" s="6" t="s">
        <v>704</v>
      </c>
      <c r="E159" s="1" t="s">
        <v>53</v>
      </c>
      <c r="F159" s="1" t="s">
        <v>559</v>
      </c>
      <c r="G159" s="3" t="s">
        <v>78</v>
      </c>
      <c r="H159" s="4" t="s">
        <v>705</v>
      </c>
      <c r="I159" s="7">
        <v>38930</v>
      </c>
      <c r="J159" s="6" t="s">
        <v>1237</v>
      </c>
      <c r="K159" s="6" t="s">
        <v>0</v>
      </c>
      <c r="L159" s="6" t="s">
        <v>706</v>
      </c>
      <c r="M159" s="6" t="s">
        <v>707</v>
      </c>
      <c r="N159" s="6">
        <v>16574291</v>
      </c>
      <c r="O159" s="6" t="s">
        <v>1136</v>
      </c>
      <c r="P159" s="6" t="s">
        <v>797</v>
      </c>
      <c r="Q159" s="6">
        <v>1</v>
      </c>
      <c r="R159" s="5" t="s">
        <v>1238</v>
      </c>
      <c r="S159" s="5">
        <v>19</v>
      </c>
      <c r="T159" s="5"/>
      <c r="U159" s="5" t="s">
        <v>799</v>
      </c>
      <c r="V159" s="5">
        <v>35</v>
      </c>
      <c r="W159" s="35" t="s">
        <v>1241</v>
      </c>
      <c r="X159" s="35"/>
      <c r="Y159" s="57" t="s">
        <v>2772</v>
      </c>
      <c r="Z159" s="5">
        <v>-1</v>
      </c>
      <c r="AC159" s="47" t="s">
        <v>999</v>
      </c>
      <c r="AD159" s="47" t="s">
        <v>999</v>
      </c>
      <c r="AE159" s="6" t="s">
        <v>3300</v>
      </c>
      <c r="AF159" s="6" t="s">
        <v>2833</v>
      </c>
      <c r="AG159" s="6" t="s">
        <v>1239</v>
      </c>
      <c r="AJ159" s="16">
        <v>1</v>
      </c>
      <c r="AL159" s="6">
        <v>1</v>
      </c>
      <c r="AM159" s="6">
        <v>1</v>
      </c>
      <c r="AU159" s="16">
        <f>SUM(AH159:AT159)</f>
        <v>3</v>
      </c>
      <c r="AV159" s="16">
        <v>1</v>
      </c>
      <c r="AW159" s="6" t="s">
        <v>1823</v>
      </c>
      <c r="AX159" s="16"/>
      <c r="AY159" s="16"/>
      <c r="AZ159" s="16"/>
      <c r="BA159" s="16"/>
      <c r="BB159" s="16"/>
      <c r="BC159" s="16"/>
      <c r="BD159" s="16"/>
      <c r="BE159" s="16"/>
      <c r="BF159" s="16"/>
      <c r="BG159" s="16"/>
      <c r="BH159" s="16"/>
      <c r="BI159" s="16"/>
      <c r="BJ159" s="16"/>
      <c r="BK159" s="16"/>
      <c r="BL159" s="16"/>
      <c r="BM159" s="16"/>
      <c r="BN159" s="16"/>
      <c r="BO159" s="16"/>
      <c r="BP159" s="16"/>
      <c r="BQ159" s="16"/>
      <c r="BR159" s="6">
        <v>1</v>
      </c>
      <c r="CG159" s="6">
        <v>1</v>
      </c>
      <c r="CK159" s="6">
        <f>SUM(BS159:CJ159)</f>
        <v>1</v>
      </c>
      <c r="CL159" s="6" t="s">
        <v>2473</v>
      </c>
      <c r="CQ159" s="6" t="s">
        <v>2818</v>
      </c>
      <c r="CR159" s="6" t="s">
        <v>2689</v>
      </c>
      <c r="DA159" s="5"/>
      <c r="DF159" s="6">
        <v>1</v>
      </c>
      <c r="DH159" s="6">
        <v>1</v>
      </c>
      <c r="DL159" s="6">
        <v>1</v>
      </c>
      <c r="DN159" s="6">
        <v>1</v>
      </c>
      <c r="EA159" s="6" t="s">
        <v>1240</v>
      </c>
      <c r="EU159" s="6">
        <v>0</v>
      </c>
      <c r="EV159" s="6" t="s">
        <v>3449</v>
      </c>
      <c r="EW159" s="6"/>
      <c r="EX159" s="6"/>
      <c r="EY159" s="6"/>
      <c r="EZ159" s="6"/>
      <c r="FA159" s="6"/>
      <c r="FB159" s="6"/>
      <c r="FE159" s="6">
        <v>1</v>
      </c>
      <c r="FI159" s="16"/>
      <c r="FJ159" s="6" t="s">
        <v>2167</v>
      </c>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E159" s="30"/>
      <c r="HF159" s="30"/>
      <c r="HG159" s="30"/>
      <c r="HH159" s="30"/>
      <c r="HI159" s="30"/>
      <c r="HJ159" s="30"/>
      <c r="HK159" s="30"/>
      <c r="HL159" s="30"/>
      <c r="HM159" s="30"/>
      <c r="HN159" s="30"/>
      <c r="HO159" s="30"/>
      <c r="HP159" s="30"/>
      <c r="HQ159" s="30"/>
      <c r="HR159" s="30"/>
      <c r="HS159" s="31"/>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c r="IV159" s="30"/>
      <c r="IW159" s="30"/>
      <c r="IX159" s="30"/>
      <c r="IY159" s="30"/>
      <c r="IZ159" s="30"/>
      <c r="JA159" s="30"/>
      <c r="JB159" s="30"/>
      <c r="JC159" s="30"/>
      <c r="JD159" s="30"/>
      <c r="JE159" s="30"/>
      <c r="JF159" s="30"/>
      <c r="JG159" s="30"/>
      <c r="JH159" s="30"/>
      <c r="JI159" s="30"/>
      <c r="JJ159" s="30"/>
      <c r="JK159" s="30"/>
      <c r="JL159" s="30"/>
      <c r="JM159" s="30"/>
      <c r="JN159" s="30"/>
      <c r="JO159" s="30"/>
      <c r="JP159" s="30"/>
      <c r="JQ159" s="30"/>
      <c r="JR159" s="31"/>
      <c r="JS159" s="30"/>
      <c r="JT159" s="31"/>
      <c r="JU159" s="30"/>
      <c r="JV159" s="30"/>
      <c r="JW159" s="30"/>
      <c r="JX159" s="30"/>
      <c r="JY159" s="30"/>
      <c r="JZ159" s="30"/>
      <c r="KA159" s="30"/>
      <c r="KB159" s="30"/>
      <c r="KC159" s="30"/>
      <c r="KD159" s="31"/>
      <c r="KE159" s="31"/>
      <c r="KF159" s="31"/>
      <c r="KG159" s="31"/>
      <c r="KH159" s="31"/>
      <c r="KI159" s="31"/>
      <c r="KJ159" s="31"/>
      <c r="KK159" s="31"/>
      <c r="KL159" s="31"/>
      <c r="KM159" s="31"/>
      <c r="KN159" s="31"/>
      <c r="KO159" s="31"/>
      <c r="KP159" s="31"/>
      <c r="KQ159" s="31"/>
      <c r="KR159" s="31"/>
      <c r="KS159" s="31"/>
      <c r="KT159" s="31"/>
      <c r="KU159" s="31"/>
      <c r="KV159" s="16"/>
      <c r="KW159" s="5">
        <v>1</v>
      </c>
      <c r="KX159" s="5">
        <v>1</v>
      </c>
      <c r="KY159" s="5">
        <v>1</v>
      </c>
      <c r="KZ159" s="5"/>
      <c r="LA159" s="5"/>
      <c r="LB159" s="16"/>
      <c r="LC159" s="5"/>
      <c r="LD159" s="5"/>
      <c r="LE159" s="5"/>
      <c r="LF159" s="5">
        <f>SUM(KW159:LE159)</f>
        <v>3</v>
      </c>
      <c r="LG159" s="6">
        <v>172</v>
      </c>
      <c r="LI159" s="21">
        <v>82</v>
      </c>
      <c r="LJ159" s="48">
        <v>13.23076923076923</v>
      </c>
      <c r="LK159" s="16">
        <v>149</v>
      </c>
      <c r="LL159" s="6">
        <v>116</v>
      </c>
      <c r="LM159" s="6">
        <v>150</v>
      </c>
      <c r="LP159" s="16"/>
      <c r="LQ159" s="16"/>
      <c r="MA159" s="16"/>
    </row>
    <row r="160" spans="1:354" ht="15" customHeight="1">
      <c r="A160" s="5">
        <v>2006</v>
      </c>
      <c r="B160" s="52" t="s">
        <v>2450</v>
      </c>
      <c r="C160" s="6" t="s">
        <v>2452</v>
      </c>
      <c r="D160" s="12" t="s">
        <v>2451</v>
      </c>
      <c r="E160" s="1" t="s">
        <v>2453</v>
      </c>
      <c r="F160" s="1" t="s">
        <v>513</v>
      </c>
      <c r="G160" s="3" t="s">
        <v>74</v>
      </c>
      <c r="H160" s="4" t="s">
        <v>2454</v>
      </c>
      <c r="I160" s="7">
        <v>38777</v>
      </c>
      <c r="J160" s="16" t="s">
        <v>2449</v>
      </c>
      <c r="K160" s="6" t="s">
        <v>1337</v>
      </c>
      <c r="L160" s="6" t="s">
        <v>2455</v>
      </c>
      <c r="O160" s="6" t="s">
        <v>2355</v>
      </c>
      <c r="P160" s="6" t="s">
        <v>797</v>
      </c>
      <c r="Q160" s="6">
        <v>1</v>
      </c>
      <c r="R160" s="5" t="s">
        <v>2456</v>
      </c>
      <c r="S160" s="5">
        <v>59</v>
      </c>
      <c r="T160" s="5"/>
      <c r="U160" s="5" t="s">
        <v>866</v>
      </c>
      <c r="V160" s="5">
        <v>5</v>
      </c>
      <c r="W160" s="35" t="s">
        <v>2457</v>
      </c>
      <c r="X160" s="12" t="s">
        <v>2459</v>
      </c>
      <c r="Y160" s="57" t="s">
        <v>2772</v>
      </c>
      <c r="Z160" s="8" t="s">
        <v>2458</v>
      </c>
      <c r="AC160" s="47" t="s">
        <v>999</v>
      </c>
      <c r="AD160" s="47" t="s">
        <v>999</v>
      </c>
      <c r="AE160" s="6" t="s">
        <v>2461</v>
      </c>
      <c r="AF160" s="6" t="s">
        <v>2833</v>
      </c>
      <c r="AG160" s="6" t="s">
        <v>2460</v>
      </c>
      <c r="AJ160" s="16"/>
      <c r="AM160" s="6">
        <v>1</v>
      </c>
      <c r="AS160" s="6">
        <v>1</v>
      </c>
      <c r="AU160" s="16">
        <f>SUM(AH160:AT160)</f>
        <v>2</v>
      </c>
      <c r="AV160" s="16">
        <v>1</v>
      </c>
      <c r="AW160" s="6" t="s">
        <v>1814</v>
      </c>
      <c r="AX160" s="16"/>
      <c r="AY160" s="16"/>
      <c r="AZ160" s="16"/>
      <c r="BA160" s="16"/>
      <c r="BB160" s="16"/>
      <c r="BC160" s="16"/>
      <c r="BD160" s="16"/>
      <c r="BE160" s="16"/>
      <c r="BF160" s="16"/>
      <c r="BG160" s="16"/>
      <c r="BH160" s="16"/>
      <c r="BI160" s="16"/>
      <c r="BJ160" s="16"/>
      <c r="BK160" s="16"/>
      <c r="BL160" s="16"/>
      <c r="BM160" s="16"/>
      <c r="BN160" s="16"/>
      <c r="BO160" s="16"/>
      <c r="BP160" s="16"/>
      <c r="BQ160" s="16"/>
      <c r="BR160" s="6">
        <v>1</v>
      </c>
      <c r="BY160" s="6">
        <v>1</v>
      </c>
      <c r="CF160" s="6">
        <v>1</v>
      </c>
      <c r="CK160" s="6">
        <v>2</v>
      </c>
      <c r="CL160" s="6" t="s">
        <v>2483</v>
      </c>
      <c r="CQ160" s="6" t="s">
        <v>2818</v>
      </c>
      <c r="CR160" s="6" t="s">
        <v>2691</v>
      </c>
      <c r="DA160" s="5"/>
      <c r="DU160" s="6">
        <v>1</v>
      </c>
      <c r="DV160" s="6">
        <v>1</v>
      </c>
      <c r="EA160" s="6" t="s">
        <v>2482</v>
      </c>
      <c r="EO160" s="6">
        <v>1</v>
      </c>
      <c r="EU160" s="6">
        <v>1</v>
      </c>
      <c r="EV160" s="6" t="s">
        <v>3433</v>
      </c>
      <c r="EW160" s="6"/>
      <c r="EX160" s="6"/>
      <c r="EY160" s="6"/>
      <c r="EZ160" s="6"/>
      <c r="FA160" s="6"/>
      <c r="FB160" s="6"/>
      <c r="FE160" s="6">
        <v>1</v>
      </c>
      <c r="FI160" s="16"/>
      <c r="FJ160" s="54" t="s">
        <v>2484</v>
      </c>
      <c r="FK160" s="30"/>
      <c r="FL160" s="30"/>
      <c r="FM160" s="30"/>
      <c r="FN160" s="30"/>
      <c r="FO160" s="30"/>
      <c r="FP160" s="30"/>
      <c r="FQ160" s="30"/>
      <c r="FR160" s="30"/>
      <c r="FS160" s="30"/>
      <c r="FT160" s="30"/>
      <c r="FU160" s="30"/>
      <c r="FV160" s="30"/>
      <c r="FW160" s="30"/>
      <c r="FX160" s="30"/>
      <c r="FY160" s="30"/>
      <c r="FZ160" s="30"/>
      <c r="GA160" s="30"/>
      <c r="GB160" s="30"/>
      <c r="GC160" s="29"/>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E160" s="30"/>
      <c r="HF160" s="30"/>
      <c r="HG160" s="30"/>
      <c r="HH160" s="30"/>
      <c r="HI160" s="30"/>
      <c r="HJ160" s="30"/>
      <c r="HK160" s="30"/>
      <c r="HL160" s="30"/>
      <c r="HM160" s="30"/>
      <c r="HN160" s="30"/>
      <c r="HO160" s="30"/>
      <c r="HP160" s="30"/>
      <c r="HQ160" s="30"/>
      <c r="HR160" s="30"/>
      <c r="HS160" s="31"/>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c r="IW160" s="30"/>
      <c r="IX160" s="30"/>
      <c r="IY160" s="30"/>
      <c r="IZ160" s="30"/>
      <c r="JA160" s="30"/>
      <c r="JB160" s="30"/>
      <c r="JC160" s="30"/>
      <c r="JD160" s="30"/>
      <c r="JE160" s="30"/>
      <c r="JF160" s="30"/>
      <c r="JG160" s="30"/>
      <c r="JH160" s="30"/>
      <c r="JI160" s="30"/>
      <c r="JJ160" s="30"/>
      <c r="JK160" s="30"/>
      <c r="JL160" s="30"/>
      <c r="JM160" s="30"/>
      <c r="JN160" s="30"/>
      <c r="JO160" s="30"/>
      <c r="JP160" s="30"/>
      <c r="JQ160" s="30"/>
      <c r="JR160" s="31"/>
      <c r="JS160" s="30"/>
      <c r="JT160" s="31"/>
      <c r="JU160" s="30"/>
      <c r="JV160" s="30"/>
      <c r="JW160" s="30"/>
      <c r="JX160" s="30"/>
      <c r="JY160" s="30"/>
      <c r="JZ160" s="30"/>
      <c r="KA160" s="30"/>
      <c r="KB160" s="30"/>
      <c r="KC160" s="30"/>
      <c r="KD160" s="31"/>
      <c r="KE160" s="31"/>
      <c r="KF160" s="31"/>
      <c r="KG160" s="31"/>
      <c r="KH160" s="31"/>
      <c r="KI160" s="31"/>
      <c r="KJ160" s="31"/>
      <c r="KK160" s="31"/>
      <c r="KL160" s="31"/>
      <c r="KM160" s="31"/>
      <c r="KN160" s="31"/>
      <c r="KO160" s="31"/>
      <c r="KP160" s="31"/>
      <c r="KQ160" s="31"/>
      <c r="KR160" s="31"/>
      <c r="KS160" s="31"/>
      <c r="KT160" s="31"/>
      <c r="KU160" s="31"/>
      <c r="KV160" s="16"/>
      <c r="KW160" s="5">
        <v>1</v>
      </c>
      <c r="KX160" s="5"/>
      <c r="KY160" s="5"/>
      <c r="KZ160" s="5"/>
      <c r="LA160" s="5"/>
      <c r="LB160" s="16"/>
      <c r="LC160" s="5"/>
      <c r="LD160" s="5"/>
      <c r="LE160" s="5"/>
      <c r="LF160" s="5">
        <f>SUM(KW160:LE160)</f>
        <v>1</v>
      </c>
      <c r="LH160" s="6">
        <v>4</v>
      </c>
      <c r="LI160" s="21">
        <v>20</v>
      </c>
      <c r="LJ160" s="48">
        <f>LH160/(2019-A160)</f>
        <v>0.30769230769230771</v>
      </c>
      <c r="LK160" s="16"/>
      <c r="LP160" s="16"/>
      <c r="LQ160" s="16"/>
      <c r="MA160" s="16"/>
    </row>
    <row r="161" spans="1:354" ht="15" customHeight="1">
      <c r="A161" s="5">
        <v>2006</v>
      </c>
      <c r="B161" s="6" t="s">
        <v>2406</v>
      </c>
      <c r="C161" s="6" t="s">
        <v>2426</v>
      </c>
      <c r="D161" s="52" t="s">
        <v>2407</v>
      </c>
      <c r="E161" s="52" t="s">
        <v>2408</v>
      </c>
      <c r="F161" s="1" t="s">
        <v>210</v>
      </c>
      <c r="G161" s="3" t="s">
        <v>40</v>
      </c>
      <c r="H161" s="4" t="s">
        <v>2409</v>
      </c>
      <c r="I161" s="7">
        <v>38869</v>
      </c>
      <c r="J161" s="6" t="s">
        <v>2410</v>
      </c>
      <c r="K161" s="6" t="s">
        <v>1337</v>
      </c>
      <c r="L161" s="52" t="s">
        <v>2412</v>
      </c>
      <c r="O161" s="6" t="s">
        <v>2411</v>
      </c>
      <c r="P161" s="6" t="s">
        <v>2413</v>
      </c>
      <c r="R161" s="5" t="s">
        <v>2414</v>
      </c>
      <c r="S161" s="5">
        <v>2</v>
      </c>
      <c r="T161" s="5"/>
      <c r="U161" s="5" t="s">
        <v>1276</v>
      </c>
      <c r="V161" s="5">
        <v>1</v>
      </c>
      <c r="W161" s="53" t="s">
        <v>2415</v>
      </c>
      <c r="X161" s="35"/>
      <c r="Y161" s="57" t="s">
        <v>2772</v>
      </c>
      <c r="Z161" s="5">
        <v>1</v>
      </c>
      <c r="AC161" s="47" t="s">
        <v>999</v>
      </c>
      <c r="AD161" s="47" t="s">
        <v>999</v>
      </c>
      <c r="AE161" s="6" t="s">
        <v>3384</v>
      </c>
      <c r="AF161" s="6" t="s">
        <v>2833</v>
      </c>
      <c r="AG161" s="6" t="s">
        <v>2417</v>
      </c>
      <c r="AI161" s="6">
        <v>1</v>
      </c>
      <c r="AJ161" s="16"/>
      <c r="AU161" s="16">
        <f>SUM(AH161:AT161)</f>
        <v>1</v>
      </c>
      <c r="AV161" s="16">
        <v>1</v>
      </c>
      <c r="AW161" s="6" t="s">
        <v>1823</v>
      </c>
      <c r="AX161" s="16"/>
      <c r="AY161" s="16"/>
      <c r="AZ161" s="16"/>
      <c r="BA161" s="16"/>
      <c r="BB161" s="16"/>
      <c r="BC161" s="16"/>
      <c r="BD161" s="16"/>
      <c r="BE161" s="16"/>
      <c r="BF161" s="16"/>
      <c r="BG161" s="16"/>
      <c r="BH161" s="16"/>
      <c r="BI161" s="16"/>
      <c r="BJ161" s="16"/>
      <c r="BK161" s="16"/>
      <c r="BL161" s="16"/>
      <c r="BM161" s="16"/>
      <c r="BN161" s="16"/>
      <c r="BO161" s="16"/>
      <c r="BP161" s="16"/>
      <c r="BQ161" s="16"/>
      <c r="CL161" s="6" t="s">
        <v>2474</v>
      </c>
      <c r="CQ161" s="6" t="s">
        <v>2818</v>
      </c>
      <c r="CR161" s="6" t="s">
        <v>2699</v>
      </c>
      <c r="DA161" s="5"/>
      <c r="DL161" s="6">
        <v>1</v>
      </c>
      <c r="DP161" s="6">
        <v>1</v>
      </c>
      <c r="EA161" s="6" t="s">
        <v>2416</v>
      </c>
      <c r="EU161" s="6">
        <v>0</v>
      </c>
      <c r="EV161" s="6" t="s">
        <v>2418</v>
      </c>
      <c r="EW161" s="6">
        <v>1</v>
      </c>
      <c r="EY161" s="6"/>
      <c r="EZ161" s="6"/>
      <c r="FA161" s="6"/>
      <c r="FB161" s="6"/>
      <c r="FI161" s="16"/>
      <c r="FJ161" s="6"/>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E161" s="30"/>
      <c r="HF161" s="30"/>
      <c r="HG161" s="30"/>
      <c r="HH161" s="30"/>
      <c r="HI161" s="30"/>
      <c r="HJ161" s="30"/>
      <c r="HK161" s="30"/>
      <c r="HL161" s="30"/>
      <c r="HM161" s="30"/>
      <c r="HN161" s="30"/>
      <c r="HO161" s="30"/>
      <c r="HP161" s="30"/>
      <c r="HQ161" s="30"/>
      <c r="HR161" s="30"/>
      <c r="HS161" s="31"/>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c r="IV161" s="30"/>
      <c r="IW161" s="30"/>
      <c r="IX161" s="30"/>
      <c r="IY161" s="30"/>
      <c r="IZ161" s="30"/>
      <c r="JA161" s="30"/>
      <c r="JB161" s="30"/>
      <c r="JC161" s="30"/>
      <c r="JD161" s="30"/>
      <c r="JE161" s="30"/>
      <c r="JF161" s="30"/>
      <c r="JG161" s="30"/>
      <c r="JH161" s="30"/>
      <c r="JI161" s="30"/>
      <c r="JJ161" s="30"/>
      <c r="JK161" s="30"/>
      <c r="JL161" s="30"/>
      <c r="JM161" s="30"/>
      <c r="JN161" s="30"/>
      <c r="JO161" s="30"/>
      <c r="JP161" s="30"/>
      <c r="JQ161" s="30"/>
      <c r="JR161" s="31"/>
      <c r="JS161" s="30"/>
      <c r="JT161" s="31"/>
      <c r="JU161" s="30"/>
      <c r="JV161" s="30"/>
      <c r="JW161" s="30"/>
      <c r="JX161" s="30"/>
      <c r="JY161" s="30"/>
      <c r="JZ161" s="30"/>
      <c r="KA161" s="30"/>
      <c r="KB161" s="30"/>
      <c r="KC161" s="30"/>
      <c r="KD161" s="31"/>
      <c r="KE161" s="31"/>
      <c r="KF161" s="31"/>
      <c r="KG161" s="31"/>
      <c r="KH161" s="31"/>
      <c r="KI161" s="31"/>
      <c r="KJ161" s="31"/>
      <c r="KK161" s="31"/>
      <c r="KL161" s="31"/>
      <c r="KM161" s="31"/>
      <c r="KN161" s="31"/>
      <c r="KO161" s="31"/>
      <c r="KP161" s="31"/>
      <c r="KQ161" s="31"/>
      <c r="KR161" s="31"/>
      <c r="KS161" s="31"/>
      <c r="KT161" s="31"/>
      <c r="KU161" s="31"/>
      <c r="KV161" s="16"/>
      <c r="KW161" s="5">
        <v>1</v>
      </c>
      <c r="KX161" s="5"/>
      <c r="KY161" s="5"/>
      <c r="KZ161" s="5"/>
      <c r="LA161" s="5"/>
      <c r="LB161" s="16"/>
      <c r="LC161" s="5"/>
      <c r="LD161" s="5"/>
      <c r="LE161" s="5"/>
      <c r="LF161" s="5">
        <f>SUM(KW161:LE161)</f>
        <v>1</v>
      </c>
      <c r="LH161" s="6">
        <v>15</v>
      </c>
      <c r="LI161" s="21">
        <v>62</v>
      </c>
      <c r="LJ161" s="48">
        <v>1.1538461538461537</v>
      </c>
      <c r="LK161" s="16"/>
      <c r="LP161" s="16"/>
      <c r="LQ161" s="16"/>
      <c r="MA161" s="16"/>
      <c r="MK161" s="16"/>
    </row>
    <row r="162" spans="1:354" ht="15" customHeight="1">
      <c r="A162" s="5">
        <v>2006</v>
      </c>
      <c r="B162" s="6" t="s">
        <v>1956</v>
      </c>
      <c r="C162" s="6" t="s">
        <v>2626</v>
      </c>
      <c r="D162" s="6" t="s">
        <v>1407</v>
      </c>
      <c r="E162" s="1" t="s">
        <v>53</v>
      </c>
      <c r="F162" s="1" t="s">
        <v>559</v>
      </c>
      <c r="G162" s="3" t="s">
        <v>74</v>
      </c>
      <c r="H162" s="4" t="s">
        <v>1313</v>
      </c>
      <c r="I162" s="7">
        <v>38749</v>
      </c>
      <c r="J162" s="6" t="s">
        <v>1334</v>
      </c>
      <c r="K162" s="6" t="s">
        <v>1337</v>
      </c>
      <c r="L162" s="6" t="s">
        <v>1408</v>
      </c>
      <c r="O162" s="6" t="s">
        <v>881</v>
      </c>
      <c r="P162" s="6" t="s">
        <v>797</v>
      </c>
      <c r="Q162" s="6">
        <v>1</v>
      </c>
      <c r="R162" s="5" t="s">
        <v>1789</v>
      </c>
      <c r="S162" s="5">
        <v>116</v>
      </c>
      <c r="T162" s="5"/>
      <c r="U162" s="5" t="s">
        <v>1014</v>
      </c>
      <c r="V162" s="5">
        <v>1</v>
      </c>
      <c r="W162" s="35" t="s">
        <v>2779</v>
      </c>
      <c r="X162" s="35" t="s">
        <v>1315</v>
      </c>
      <c r="Y162" s="5">
        <v>1</v>
      </c>
      <c r="Z162" s="5">
        <v>1</v>
      </c>
      <c r="AC162" s="47" t="s">
        <v>999</v>
      </c>
      <c r="AD162" s="47" t="s">
        <v>999</v>
      </c>
      <c r="AE162" s="6" t="s">
        <v>3341</v>
      </c>
      <c r="AF162" s="6" t="s">
        <v>2833</v>
      </c>
      <c r="AG162" s="6" t="s">
        <v>1314</v>
      </c>
      <c r="AJ162" s="16">
        <v>1</v>
      </c>
      <c r="AU162" s="16">
        <f>SUM(AH162:AT162)</f>
        <v>1</v>
      </c>
      <c r="AV162" s="16">
        <v>1</v>
      </c>
      <c r="AW162" s="6" t="s">
        <v>1814</v>
      </c>
      <c r="AX162" s="16"/>
      <c r="AY162" s="16"/>
      <c r="AZ162" s="16"/>
      <c r="BA162" s="16"/>
      <c r="BB162" s="16"/>
      <c r="BC162" s="16"/>
      <c r="BD162" s="16"/>
      <c r="BE162" s="16"/>
      <c r="BF162" s="16"/>
      <c r="BG162" s="16"/>
      <c r="BH162" s="16"/>
      <c r="BI162" s="16"/>
      <c r="BJ162" s="16"/>
      <c r="BK162" s="16"/>
      <c r="BL162" s="16"/>
      <c r="BM162" s="16"/>
      <c r="BN162" s="16"/>
      <c r="BO162" s="16"/>
      <c r="BP162" s="16"/>
      <c r="BQ162" s="16"/>
      <c r="BR162" s="6">
        <v>1</v>
      </c>
      <c r="BY162" s="6">
        <v>1</v>
      </c>
      <c r="CK162" s="6">
        <f>SUM(BS162:CJ162)</f>
        <v>1</v>
      </c>
      <c r="CL162" s="6" t="s">
        <v>1889</v>
      </c>
      <c r="CP162" s="16"/>
      <c r="CQ162" s="16" t="s">
        <v>2816</v>
      </c>
      <c r="CR162" s="6" t="s">
        <v>2738</v>
      </c>
      <c r="CS162" s="6">
        <v>1</v>
      </c>
      <c r="CV162" s="6">
        <v>1</v>
      </c>
      <c r="CW162" s="6">
        <v>1</v>
      </c>
      <c r="DA162" s="5"/>
      <c r="EA162" s="6" t="s">
        <v>3255</v>
      </c>
      <c r="EH162" s="16"/>
      <c r="EI162" s="16"/>
      <c r="EJ162" s="16"/>
      <c r="EK162" s="16"/>
      <c r="EL162" s="16"/>
      <c r="EM162" s="16"/>
      <c r="EN162" s="16">
        <v>1</v>
      </c>
      <c r="EO162" s="16"/>
      <c r="EP162" s="16"/>
      <c r="EQ162" s="16"/>
      <c r="ES162" s="16"/>
      <c r="ET162" s="16"/>
      <c r="EU162" s="6">
        <v>1</v>
      </c>
      <c r="EV162" s="16" t="s">
        <v>3467</v>
      </c>
      <c r="EW162" s="6"/>
      <c r="EX162" s="6"/>
      <c r="EY162" s="6">
        <v>1</v>
      </c>
      <c r="EZ162" s="6"/>
      <c r="FA162" s="6"/>
      <c r="FB162" s="6"/>
      <c r="FJ162" s="6"/>
      <c r="FZ162" s="16"/>
      <c r="GA162" s="16"/>
      <c r="GQ162" s="16"/>
      <c r="GR162" s="16"/>
      <c r="GS162" s="16"/>
      <c r="GT162" s="16"/>
      <c r="GU162" s="16"/>
      <c r="GV162" s="16"/>
      <c r="GW162" s="16"/>
      <c r="GX162" s="16"/>
      <c r="GY162" s="16"/>
      <c r="GZ162" s="16"/>
      <c r="HA162" s="16"/>
      <c r="HB162" s="16"/>
      <c r="HC162" s="16"/>
      <c r="KV162" s="16"/>
      <c r="KW162" s="5">
        <v>1</v>
      </c>
      <c r="KX162" s="5">
        <v>1</v>
      </c>
      <c r="KY162" s="5">
        <v>1</v>
      </c>
      <c r="KZ162" s="5"/>
      <c r="LA162" s="5"/>
      <c r="LB162" s="16"/>
      <c r="LC162" s="5"/>
      <c r="LD162" s="5"/>
      <c r="LE162" s="5"/>
      <c r="LF162" s="5">
        <f>SUM(KW162:LE162)</f>
        <v>3</v>
      </c>
      <c r="LG162" s="6">
        <v>69</v>
      </c>
      <c r="LI162" s="21">
        <v>82</v>
      </c>
      <c r="LJ162" s="48">
        <v>5.3076923076923075</v>
      </c>
      <c r="LK162" s="16">
        <v>150</v>
      </c>
      <c r="LL162" s="6">
        <v>141</v>
      </c>
      <c r="LM162" s="6">
        <v>180</v>
      </c>
      <c r="LP162" s="16"/>
      <c r="LQ162" s="16"/>
      <c r="LX162" s="16"/>
      <c r="LY162" s="16"/>
      <c r="LZ162" s="16"/>
      <c r="MA162" s="16"/>
      <c r="ME162" s="16"/>
      <c r="MF162" s="16"/>
      <c r="MG162" s="16"/>
      <c r="MH162" s="16"/>
      <c r="MI162" s="16"/>
    </row>
    <row r="163" spans="1:354" ht="15" customHeight="1">
      <c r="A163" s="17">
        <v>2006</v>
      </c>
      <c r="B163" s="22" t="s">
        <v>1737</v>
      </c>
      <c r="C163" s="22" t="s">
        <v>2599</v>
      </c>
      <c r="D163" s="16" t="s">
        <v>1520</v>
      </c>
      <c r="E163" s="1" t="s">
        <v>400</v>
      </c>
      <c r="F163" s="1" t="s">
        <v>1521</v>
      </c>
      <c r="G163" s="1" t="s">
        <v>1522</v>
      </c>
      <c r="H163" s="4" t="s">
        <v>1523</v>
      </c>
      <c r="I163" s="18" t="s">
        <v>1525</v>
      </c>
      <c r="J163" s="16" t="s">
        <v>1519</v>
      </c>
      <c r="K163" s="6" t="s">
        <v>1337</v>
      </c>
      <c r="L163" s="16" t="s">
        <v>1524</v>
      </c>
      <c r="M163" s="16"/>
      <c r="N163" s="16"/>
      <c r="O163" s="6" t="s">
        <v>2007</v>
      </c>
      <c r="P163" s="16" t="s">
        <v>797</v>
      </c>
      <c r="Q163" s="6">
        <v>1</v>
      </c>
      <c r="R163" s="17" t="s">
        <v>1527</v>
      </c>
      <c r="S163" s="17">
        <v>17</v>
      </c>
      <c r="T163" s="17"/>
      <c r="U163" s="17" t="s">
        <v>866</v>
      </c>
      <c r="V163" s="17">
        <v>6</v>
      </c>
      <c r="W163" s="34" t="s">
        <v>2806</v>
      </c>
      <c r="X163" s="34"/>
      <c r="Y163" s="57" t="s">
        <v>2772</v>
      </c>
      <c r="Z163" s="17">
        <v>1</v>
      </c>
      <c r="AA163" s="16"/>
      <c r="AB163" s="16"/>
      <c r="AC163" s="47" t="s">
        <v>999</v>
      </c>
      <c r="AD163" s="47" t="s">
        <v>999</v>
      </c>
      <c r="AE163" s="16" t="s">
        <v>3312</v>
      </c>
      <c r="AF163" s="6" t="s">
        <v>2833</v>
      </c>
      <c r="AG163" s="37" t="s">
        <v>958</v>
      </c>
      <c r="AH163" s="37"/>
      <c r="AI163" s="16"/>
      <c r="AJ163" s="16">
        <v>1</v>
      </c>
      <c r="AK163" s="16"/>
      <c r="AL163" s="16"/>
      <c r="AM163" s="6">
        <v>1</v>
      </c>
      <c r="AO163" s="16"/>
      <c r="AP163" s="16"/>
      <c r="AQ163" s="16"/>
      <c r="AR163" s="16"/>
      <c r="AS163" s="16"/>
      <c r="AT163" s="16"/>
      <c r="AU163" s="16">
        <f>SUM(AH163:AT163)</f>
        <v>2</v>
      </c>
      <c r="AV163" s="16">
        <v>1</v>
      </c>
      <c r="AW163" s="14" t="s">
        <v>1823</v>
      </c>
      <c r="AX163" s="16"/>
      <c r="AY163" s="16"/>
      <c r="AZ163" s="16"/>
      <c r="BA163" s="16"/>
      <c r="BB163" s="16"/>
      <c r="BC163" s="16"/>
      <c r="BD163" s="16"/>
      <c r="BE163" s="16"/>
      <c r="BF163" s="16"/>
      <c r="BG163" s="16"/>
      <c r="BH163" s="16"/>
      <c r="BI163" s="16"/>
      <c r="BJ163" s="16"/>
      <c r="BK163" s="16"/>
      <c r="BL163" s="16"/>
      <c r="BM163" s="16"/>
      <c r="BN163" s="16"/>
      <c r="BO163" s="16"/>
      <c r="BP163" s="16"/>
      <c r="BQ163" s="16"/>
      <c r="BR163" s="6">
        <v>1</v>
      </c>
      <c r="CB163" s="6">
        <v>1</v>
      </c>
      <c r="CK163" s="6">
        <f>SUM(BS163:CJ163)</f>
        <v>1</v>
      </c>
      <c r="CL163" s="16" t="s">
        <v>2475</v>
      </c>
      <c r="CN163" s="16"/>
      <c r="CP163" s="37"/>
      <c r="CQ163" s="6" t="s">
        <v>2818</v>
      </c>
      <c r="CR163" s="6" t="s">
        <v>2689</v>
      </c>
      <c r="CS163" s="16"/>
      <c r="CT163" s="16"/>
      <c r="CU163" s="16"/>
      <c r="CV163" s="16"/>
      <c r="DA163" s="5"/>
      <c r="DB163" s="16"/>
      <c r="DC163" s="16"/>
      <c r="DD163" s="16"/>
      <c r="DE163" s="16"/>
      <c r="DF163" s="16">
        <v>1</v>
      </c>
      <c r="DG163" s="16"/>
      <c r="DH163" s="16">
        <v>1</v>
      </c>
      <c r="DI163" s="16"/>
      <c r="DJ163" s="16"/>
      <c r="DK163" s="16"/>
      <c r="DL163" s="16">
        <v>1</v>
      </c>
      <c r="DM163" s="16"/>
      <c r="DN163" s="16">
        <v>1</v>
      </c>
      <c r="DO163" s="16"/>
      <c r="DP163" s="16"/>
      <c r="DQ163" s="16"/>
      <c r="DR163" s="16"/>
      <c r="DS163" s="16"/>
      <c r="DT163" s="16"/>
      <c r="DU163" s="16"/>
      <c r="DV163" s="16"/>
      <c r="DW163" s="16"/>
      <c r="DX163" s="16"/>
      <c r="DY163" s="16"/>
      <c r="DZ163" s="16"/>
      <c r="EA163" s="12" t="s">
        <v>1526</v>
      </c>
      <c r="EB163" s="16"/>
      <c r="EC163" s="16"/>
      <c r="ED163" s="16"/>
      <c r="EE163" s="16"/>
      <c r="EF163" s="16"/>
      <c r="EG163" s="16"/>
      <c r="ER163" s="16"/>
      <c r="EU163" s="6">
        <v>0</v>
      </c>
      <c r="EV163" s="16" t="s">
        <v>912</v>
      </c>
      <c r="EW163" s="16"/>
      <c r="EX163" s="6">
        <v>1</v>
      </c>
      <c r="EY163" s="16"/>
      <c r="EZ163" s="16"/>
      <c r="FA163" s="6"/>
      <c r="FB163" s="16"/>
      <c r="FC163" s="16"/>
      <c r="FD163" s="16"/>
      <c r="FE163" s="16"/>
      <c r="FF163" s="16"/>
      <c r="FG163" s="16"/>
      <c r="FI163" s="16"/>
      <c r="FJ163" s="16" t="s">
        <v>2058</v>
      </c>
      <c r="FZ163" s="16"/>
      <c r="GA163" s="16"/>
      <c r="HS163" s="16"/>
      <c r="JT163" s="16"/>
      <c r="KD163" s="16"/>
      <c r="KE163" s="16"/>
      <c r="KF163" s="16"/>
      <c r="KH163" s="16"/>
      <c r="KI163" s="16"/>
      <c r="KJ163" s="16"/>
      <c r="KK163" s="16"/>
      <c r="KL163" s="16"/>
      <c r="KM163" s="16"/>
      <c r="KN163" s="16"/>
      <c r="KO163" s="16"/>
      <c r="KP163" s="16"/>
      <c r="KQ163" s="16"/>
      <c r="KR163" s="16"/>
      <c r="KS163" s="16"/>
      <c r="KT163" s="16"/>
      <c r="KU163" s="16"/>
      <c r="KV163" s="16"/>
      <c r="KW163" s="5"/>
      <c r="KX163" s="5">
        <v>1</v>
      </c>
      <c r="KY163" s="5"/>
      <c r="KZ163" s="5"/>
      <c r="LA163" s="5"/>
      <c r="LB163" s="5"/>
      <c r="LC163" s="5"/>
      <c r="LD163" s="5"/>
      <c r="LE163" s="5"/>
      <c r="LF163" s="5">
        <f>SUM(KW163:LE163)</f>
        <v>1</v>
      </c>
      <c r="LG163" s="16">
        <v>485</v>
      </c>
      <c r="LH163" s="16"/>
      <c r="LI163" s="21">
        <v>670</v>
      </c>
      <c r="LJ163" s="48">
        <v>37.307692307692307</v>
      </c>
      <c r="LK163" s="16">
        <v>151</v>
      </c>
      <c r="LL163" s="6">
        <v>167</v>
      </c>
      <c r="LM163" s="16">
        <v>207</v>
      </c>
      <c r="MA163" s="16"/>
      <c r="MJ163" s="16"/>
    </row>
    <row r="164" spans="1:354" ht="15" customHeight="1">
      <c r="A164" s="5">
        <v>2006</v>
      </c>
      <c r="B164" s="6" t="s">
        <v>695</v>
      </c>
      <c r="C164" t="s">
        <v>2375</v>
      </c>
      <c r="D164" s="6" t="s">
        <v>696</v>
      </c>
      <c r="E164" s="1" t="s">
        <v>200</v>
      </c>
      <c r="F164" s="1" t="s">
        <v>292</v>
      </c>
      <c r="G164" s="3" t="s">
        <v>47</v>
      </c>
      <c r="H164" s="4" t="s">
        <v>697</v>
      </c>
      <c r="I164" s="7">
        <v>38991</v>
      </c>
      <c r="J164" s="6" t="s">
        <v>1230</v>
      </c>
      <c r="K164" s="6" t="s">
        <v>0</v>
      </c>
      <c r="L164" s="6" t="s">
        <v>698</v>
      </c>
      <c r="M164" s="6" t="s">
        <v>699</v>
      </c>
      <c r="O164" s="6" t="s">
        <v>881</v>
      </c>
      <c r="P164" s="6" t="s">
        <v>797</v>
      </c>
      <c r="Q164" s="6">
        <v>1</v>
      </c>
      <c r="R164" s="5" t="s">
        <v>1163</v>
      </c>
      <c r="S164" s="5">
        <v>168</v>
      </c>
      <c r="T164" s="5"/>
      <c r="U164" s="5" t="s">
        <v>866</v>
      </c>
      <c r="V164" s="5">
        <v>7</v>
      </c>
      <c r="W164" s="35" t="s">
        <v>2888</v>
      </c>
      <c r="X164" s="35" t="s">
        <v>1555</v>
      </c>
      <c r="Y164" s="5">
        <v>0</v>
      </c>
      <c r="Z164" s="5">
        <v>0</v>
      </c>
      <c r="AA164" s="6">
        <v>0</v>
      </c>
      <c r="AB164" s="6">
        <v>0</v>
      </c>
      <c r="AC164" s="47" t="s">
        <v>999</v>
      </c>
      <c r="AD164" s="47" t="s">
        <v>999</v>
      </c>
      <c r="AE164" s="6" t="s">
        <v>3311</v>
      </c>
      <c r="AF164" s="6" t="s">
        <v>2833</v>
      </c>
      <c r="AG164" s="6" t="s">
        <v>1557</v>
      </c>
      <c r="AJ164" s="16">
        <v>1</v>
      </c>
      <c r="AL164" s="6">
        <v>1</v>
      </c>
      <c r="AU164" s="16">
        <f>SUM(AH164:AT164)</f>
        <v>2</v>
      </c>
      <c r="AV164" s="16">
        <v>1</v>
      </c>
      <c r="AW164" s="6" t="s">
        <v>1812</v>
      </c>
      <c r="AX164" s="16"/>
      <c r="AY164" s="16"/>
      <c r="AZ164" s="16"/>
      <c r="BA164" s="16"/>
      <c r="BB164" s="16"/>
      <c r="BC164" s="16"/>
      <c r="BD164" s="16"/>
      <c r="BE164" s="16"/>
      <c r="BF164" s="16"/>
      <c r="BG164" s="16"/>
      <c r="BH164" s="16"/>
      <c r="BI164" s="16"/>
      <c r="BJ164" s="16"/>
      <c r="BK164" s="16"/>
      <c r="BL164" s="16"/>
      <c r="BM164" s="16"/>
      <c r="BN164" s="16"/>
      <c r="BO164" s="16"/>
      <c r="BP164" s="16"/>
      <c r="BQ164" s="16"/>
      <c r="BR164" s="6">
        <v>1</v>
      </c>
      <c r="BZ164" s="6">
        <v>1</v>
      </c>
      <c r="CK164" s="6">
        <f>SUM(BS164:CJ164)</f>
        <v>1</v>
      </c>
      <c r="CL164" s="6" t="s">
        <v>1841</v>
      </c>
      <c r="CO164" s="6">
        <v>1</v>
      </c>
      <c r="CP164" s="6">
        <v>1</v>
      </c>
      <c r="CQ164" s="6" t="s">
        <v>2818</v>
      </c>
      <c r="CR164" s="6" t="s">
        <v>2685</v>
      </c>
      <c r="CS164" s="6">
        <v>1</v>
      </c>
      <c r="CU164" s="6">
        <v>1</v>
      </c>
      <c r="CV164" s="6">
        <v>1</v>
      </c>
      <c r="CW164" s="6">
        <v>1</v>
      </c>
      <c r="CX164" s="16" t="s">
        <v>2169</v>
      </c>
      <c r="CY164" s="16">
        <v>1900</v>
      </c>
      <c r="CZ164" s="27">
        <v>0</v>
      </c>
      <c r="DA164" s="65" t="s">
        <v>2302</v>
      </c>
      <c r="EA164" s="6" t="s">
        <v>954</v>
      </c>
      <c r="EB164" s="6">
        <v>1</v>
      </c>
      <c r="EU164" s="6">
        <v>1</v>
      </c>
      <c r="EV164" s="6" t="s">
        <v>3423</v>
      </c>
      <c r="EW164" s="6"/>
      <c r="EX164" s="6"/>
      <c r="EY164" s="6"/>
      <c r="EZ164" s="6"/>
      <c r="FA164" s="6"/>
      <c r="FB164" s="6"/>
      <c r="FE164" s="6">
        <v>1</v>
      </c>
      <c r="FH164" s="6" t="s">
        <v>2100</v>
      </c>
      <c r="FI164" s="6" t="s">
        <v>1824</v>
      </c>
      <c r="FJ164" s="6" t="s">
        <v>2101</v>
      </c>
      <c r="FK164" s="16">
        <v>1</v>
      </c>
      <c r="FL164" s="16">
        <v>1</v>
      </c>
      <c r="FM164" s="16"/>
      <c r="FN164" s="16">
        <v>1</v>
      </c>
      <c r="FO164" s="16"/>
      <c r="FP164" s="16"/>
      <c r="FQ164" s="16"/>
      <c r="FR164" s="16"/>
      <c r="FS164" s="16"/>
      <c r="FT164" s="16"/>
      <c r="FU164" s="16"/>
      <c r="FV164" s="16"/>
      <c r="FW164" s="16"/>
      <c r="FY164" s="16"/>
      <c r="FZ164" s="6">
        <v>1</v>
      </c>
      <c r="GC164" s="6">
        <v>1</v>
      </c>
      <c r="GF164" s="16"/>
      <c r="GG164" s="16"/>
      <c r="GH164" s="16">
        <v>1</v>
      </c>
      <c r="GI164" s="16"/>
      <c r="GJ164" s="16"/>
      <c r="GK164" s="16"/>
      <c r="GL164" s="16"/>
      <c r="GM164" s="16"/>
      <c r="GN164" s="16"/>
      <c r="GO164" s="16"/>
      <c r="GP164" s="16"/>
      <c r="HD164" s="6">
        <f>SUM(GU164:HC164)</f>
        <v>0</v>
      </c>
      <c r="HE164" s="16"/>
      <c r="HO164" s="16"/>
      <c r="HP164" s="16"/>
      <c r="HQ164" s="16"/>
      <c r="HR164" s="16"/>
      <c r="IP164" s="16"/>
      <c r="IQ164" s="16"/>
      <c r="IR164" s="16"/>
      <c r="IS164" s="16"/>
      <c r="IT164" s="16"/>
      <c r="IU164" s="16">
        <v>1</v>
      </c>
      <c r="IV164" s="16"/>
      <c r="IW164" s="16"/>
      <c r="IX164" s="16"/>
      <c r="IY164" s="16"/>
      <c r="IZ164" s="16"/>
      <c r="JA164" s="16"/>
      <c r="JB164" s="16"/>
      <c r="JC164" s="16"/>
      <c r="JE164" s="16"/>
      <c r="JF164" s="16"/>
      <c r="JG164" s="16"/>
      <c r="JL164" s="16"/>
      <c r="JM164" s="16"/>
      <c r="KG164" s="16"/>
      <c r="KH164" s="16"/>
      <c r="KI164" s="16"/>
      <c r="KJ164" s="16"/>
      <c r="KK164" s="16"/>
      <c r="KL164" s="16"/>
      <c r="KM164" s="16"/>
      <c r="KN164" s="16"/>
      <c r="KO164" s="16"/>
      <c r="KP164" s="16"/>
      <c r="KQ164" s="16"/>
      <c r="KR164" s="16"/>
      <c r="KS164" s="16"/>
      <c r="KT164" s="16"/>
      <c r="KU164" s="16"/>
      <c r="KV164" s="16">
        <f>SUM(FK164:KU164)</f>
        <v>7</v>
      </c>
      <c r="KW164" s="5">
        <v>1</v>
      </c>
      <c r="KX164" s="5"/>
      <c r="KY164" s="5"/>
      <c r="KZ164" s="5"/>
      <c r="LA164" s="5"/>
      <c r="LB164" s="5"/>
      <c r="LC164" s="5"/>
      <c r="LD164" s="5"/>
      <c r="LE164" s="5"/>
      <c r="LF164" s="5">
        <f>SUM(KW164:LE164)</f>
        <v>1</v>
      </c>
      <c r="LG164" s="6">
        <v>637</v>
      </c>
      <c r="LI164" s="21">
        <v>136</v>
      </c>
      <c r="LJ164" s="48">
        <v>49</v>
      </c>
      <c r="LK164" s="16">
        <v>152</v>
      </c>
      <c r="LL164" s="6">
        <v>114</v>
      </c>
      <c r="LM164" s="6">
        <v>148</v>
      </c>
      <c r="LP164" s="16"/>
      <c r="LQ164" s="16"/>
      <c r="MO164" s="16"/>
      <c r="MP164" s="16"/>
    </row>
    <row r="165" spans="1:354" ht="15" customHeight="1">
      <c r="A165" s="5">
        <v>2006</v>
      </c>
      <c r="B165" s="6" t="s">
        <v>535</v>
      </c>
      <c r="C165" s="6" t="s">
        <v>2529</v>
      </c>
      <c r="D165" s="6" t="s">
        <v>715</v>
      </c>
      <c r="E165" s="1" t="s">
        <v>25</v>
      </c>
      <c r="F165" s="1" t="s">
        <v>264</v>
      </c>
      <c r="G165" s="3" t="s">
        <v>47</v>
      </c>
      <c r="H165" s="4" t="s">
        <v>716</v>
      </c>
      <c r="I165" s="8">
        <v>2006</v>
      </c>
      <c r="J165" s="6" t="s">
        <v>1244</v>
      </c>
      <c r="K165" s="6" t="s">
        <v>0</v>
      </c>
      <c r="L165" s="6" t="s">
        <v>717</v>
      </c>
      <c r="M165" s="6" t="s">
        <v>718</v>
      </c>
      <c r="N165" s="6">
        <v>17175845</v>
      </c>
      <c r="O165" s="6" t="s">
        <v>881</v>
      </c>
      <c r="P165" s="6" t="s">
        <v>797</v>
      </c>
      <c r="Q165" s="6">
        <v>1</v>
      </c>
      <c r="R165" s="5">
        <v>2003</v>
      </c>
      <c r="S165" s="5">
        <v>118</v>
      </c>
      <c r="T165" s="5"/>
      <c r="U165" s="5" t="s">
        <v>1014</v>
      </c>
      <c r="V165" s="5">
        <v>1</v>
      </c>
      <c r="W165" s="35" t="s">
        <v>2763</v>
      </c>
      <c r="X165" s="35"/>
      <c r="Y165" s="5">
        <v>1</v>
      </c>
      <c r="Z165" s="5">
        <v>1</v>
      </c>
      <c r="AC165" s="47" t="s">
        <v>999</v>
      </c>
      <c r="AD165" s="47" t="s">
        <v>999</v>
      </c>
      <c r="AE165" s="6" t="s">
        <v>3356</v>
      </c>
      <c r="AF165" s="6" t="s">
        <v>2833</v>
      </c>
      <c r="AG165" s="6" t="s">
        <v>1245</v>
      </c>
      <c r="AL165" s="6">
        <v>1</v>
      </c>
      <c r="AM165" s="6">
        <v>1</v>
      </c>
      <c r="AR165" s="6">
        <v>1</v>
      </c>
      <c r="AS165" s="6">
        <v>1</v>
      </c>
      <c r="AU165" s="16">
        <f>SUM(AH165:AT165)</f>
        <v>4</v>
      </c>
      <c r="AV165" s="16">
        <v>1</v>
      </c>
      <c r="AW165" s="6" t="s">
        <v>1823</v>
      </c>
      <c r="AX165" s="16"/>
      <c r="AY165" s="16"/>
      <c r="AZ165" s="16"/>
      <c r="BA165" s="16"/>
      <c r="BB165" s="16"/>
      <c r="BC165" s="16"/>
      <c r="BD165" s="16"/>
      <c r="BE165" s="16"/>
      <c r="BF165" s="16"/>
      <c r="BG165" s="16"/>
      <c r="BH165" s="16"/>
      <c r="BI165" s="16"/>
      <c r="BJ165" s="16"/>
      <c r="BK165" s="16"/>
      <c r="BL165" s="16"/>
      <c r="BM165" s="16"/>
      <c r="BN165" s="16"/>
      <c r="BO165" s="16"/>
      <c r="BP165" s="16"/>
      <c r="BQ165" s="16"/>
      <c r="BR165" s="6">
        <v>1</v>
      </c>
      <c r="CB165" s="6">
        <v>1</v>
      </c>
      <c r="CK165" s="6">
        <f>SUM(BS165:CJ165)</f>
        <v>1</v>
      </c>
      <c r="CL165" s="6" t="s">
        <v>3211</v>
      </c>
      <c r="CO165" s="6">
        <v>1</v>
      </c>
      <c r="CP165" s="6">
        <v>1</v>
      </c>
      <c r="CQ165" s="6" t="s">
        <v>2818</v>
      </c>
      <c r="CR165" s="6" t="s">
        <v>2685</v>
      </c>
      <c r="CS165" s="6">
        <v>1</v>
      </c>
      <c r="CV165" s="6">
        <v>1</v>
      </c>
      <c r="CW165" s="6">
        <v>1</v>
      </c>
      <c r="DA165" s="5"/>
      <c r="EA165" s="6" t="s">
        <v>2229</v>
      </c>
      <c r="EC165" s="6">
        <v>1</v>
      </c>
      <c r="ED165" s="6">
        <v>7</v>
      </c>
      <c r="EU165" s="6">
        <v>1</v>
      </c>
      <c r="EV165" s="16" t="s">
        <v>3467</v>
      </c>
      <c r="EW165" s="6"/>
      <c r="EX165" s="6"/>
      <c r="EY165" s="6">
        <v>1</v>
      </c>
      <c r="EZ165" s="6"/>
      <c r="FA165" s="6"/>
      <c r="FB165" s="6"/>
      <c r="FI165" s="16"/>
      <c r="FJ165" s="6" t="s">
        <v>2168</v>
      </c>
      <c r="FK165" s="6">
        <v>1</v>
      </c>
      <c r="FL165" s="6">
        <v>1</v>
      </c>
      <c r="FO165" s="6">
        <v>1</v>
      </c>
      <c r="HD165" s="6">
        <f>SUM(GU165:HC165)</f>
        <v>0</v>
      </c>
      <c r="IP165" s="6">
        <v>1</v>
      </c>
      <c r="JH165" s="6">
        <v>1</v>
      </c>
      <c r="KV165" s="16">
        <f>SUM(FK165:KU165)</f>
        <v>5</v>
      </c>
      <c r="KW165" s="5"/>
      <c r="KX165" s="5">
        <v>1</v>
      </c>
      <c r="KY165" s="5"/>
      <c r="KZ165" s="5"/>
      <c r="LA165" s="5"/>
      <c r="LB165" s="5"/>
      <c r="LC165" s="5"/>
      <c r="LD165" s="5"/>
      <c r="LE165" s="5"/>
      <c r="LF165" s="5">
        <f>SUM(KW165:LE165)</f>
        <v>1</v>
      </c>
      <c r="LG165" s="6">
        <v>47</v>
      </c>
      <c r="LI165" s="21">
        <v>50</v>
      </c>
      <c r="LJ165" s="48">
        <v>3.6153846153846154</v>
      </c>
      <c r="LK165" s="16">
        <v>153</v>
      </c>
      <c r="LL165" s="6">
        <v>118</v>
      </c>
      <c r="LM165" s="6">
        <v>154</v>
      </c>
      <c r="ML165" s="16"/>
      <c r="MM165" s="16"/>
      <c r="MN165" s="16"/>
      <c r="MO165" s="16"/>
      <c r="MP165" s="16"/>
    </row>
    <row r="166" spans="1:354" ht="15" customHeight="1">
      <c r="A166" s="17">
        <v>2006</v>
      </c>
      <c r="B166" s="16" t="s">
        <v>1595</v>
      </c>
      <c r="C166" s="54" t="s">
        <v>2552</v>
      </c>
      <c r="D166" s="16" t="s">
        <v>1596</v>
      </c>
      <c r="E166" s="1" t="s">
        <v>1597</v>
      </c>
      <c r="F166" s="1" t="s">
        <v>1598</v>
      </c>
      <c r="G166" s="1" t="s">
        <v>40</v>
      </c>
      <c r="H166" s="4" t="s">
        <v>1599</v>
      </c>
      <c r="I166" s="18" t="s">
        <v>1602</v>
      </c>
      <c r="J166" s="16" t="s">
        <v>1594</v>
      </c>
      <c r="K166" s="6" t="s">
        <v>1337</v>
      </c>
      <c r="L166" s="16" t="s">
        <v>1600</v>
      </c>
      <c r="M166" s="16"/>
      <c r="N166" s="16"/>
      <c r="O166" s="16" t="s">
        <v>2004</v>
      </c>
      <c r="P166" s="16" t="s">
        <v>797</v>
      </c>
      <c r="Q166" s="6">
        <v>1</v>
      </c>
      <c r="R166" s="17" t="s">
        <v>1771</v>
      </c>
      <c r="S166" s="17">
        <v>119</v>
      </c>
      <c r="T166" s="17"/>
      <c r="U166" s="17" t="s">
        <v>1014</v>
      </c>
      <c r="V166" s="17">
        <v>1</v>
      </c>
      <c r="W166" s="34" t="s">
        <v>2870</v>
      </c>
      <c r="X166" s="34" t="s">
        <v>2273</v>
      </c>
      <c r="Y166" s="17" t="s">
        <v>1893</v>
      </c>
      <c r="Z166" s="17" t="s">
        <v>1893</v>
      </c>
      <c r="AA166" s="16"/>
      <c r="AB166" s="16"/>
      <c r="AC166" s="46">
        <v>-1</v>
      </c>
      <c r="AD166" s="46" t="s">
        <v>2344</v>
      </c>
      <c r="AE166" s="16" t="s">
        <v>3302</v>
      </c>
      <c r="AF166" s="6" t="s">
        <v>2833</v>
      </c>
      <c r="AG166" s="38" t="s">
        <v>1603</v>
      </c>
      <c r="AH166" s="38"/>
      <c r="AI166" s="16"/>
      <c r="AJ166" s="16">
        <v>1</v>
      </c>
      <c r="AK166" s="16"/>
      <c r="AL166" s="16">
        <v>1</v>
      </c>
      <c r="AM166" s="16">
        <v>1</v>
      </c>
      <c r="AN166" s="16"/>
      <c r="AO166" s="16"/>
      <c r="AP166" s="16"/>
      <c r="AQ166" s="16"/>
      <c r="AR166" s="16"/>
      <c r="AS166" s="16"/>
      <c r="AT166" s="16"/>
      <c r="AU166" s="16">
        <f>SUM(AH166:AT166)</f>
        <v>3</v>
      </c>
      <c r="AV166" s="16">
        <v>1</v>
      </c>
      <c r="AW166" s="6" t="s">
        <v>1823</v>
      </c>
      <c r="AX166" s="16"/>
      <c r="AY166" s="16"/>
      <c r="AZ166" s="16"/>
      <c r="BA166" s="16"/>
      <c r="BB166" s="16"/>
      <c r="BC166" s="16"/>
      <c r="BD166" s="16"/>
      <c r="BE166" s="16"/>
      <c r="BF166" s="16"/>
      <c r="BG166" s="16"/>
      <c r="BH166" s="16"/>
      <c r="BI166" s="16"/>
      <c r="BJ166" s="16"/>
      <c r="BK166" s="16"/>
      <c r="BL166" s="16"/>
      <c r="BM166" s="16"/>
      <c r="BN166" s="16"/>
      <c r="BO166" s="16"/>
      <c r="BP166" s="16"/>
      <c r="BQ166" s="16"/>
      <c r="BR166" s="6">
        <v>1</v>
      </c>
      <c r="BS166" s="6">
        <v>1</v>
      </c>
      <c r="CK166" s="6">
        <f>SUM(BS166:CJ166)</f>
        <v>1</v>
      </c>
      <c r="CL166" s="16" t="s">
        <v>1919</v>
      </c>
      <c r="CM166" s="16">
        <v>1</v>
      </c>
      <c r="CN166" s="16" t="s">
        <v>2292</v>
      </c>
      <c r="CO166" s="38">
        <v>1</v>
      </c>
      <c r="CP166" s="38">
        <v>1</v>
      </c>
      <c r="CQ166" s="6" t="s">
        <v>2818</v>
      </c>
      <c r="CR166" s="6" t="s">
        <v>2685</v>
      </c>
      <c r="CS166" s="16">
        <v>1</v>
      </c>
      <c r="CT166" s="16"/>
      <c r="CU166" s="16"/>
      <c r="CV166" s="6">
        <v>1</v>
      </c>
      <c r="CW166" s="6">
        <v>1</v>
      </c>
      <c r="DA166" s="5"/>
      <c r="DB166" s="6">
        <v>1</v>
      </c>
      <c r="DC166" s="6">
        <v>1</v>
      </c>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8" t="s">
        <v>3489</v>
      </c>
      <c r="EB166" s="16">
        <v>1</v>
      </c>
      <c r="EC166" s="16"/>
      <c r="ED166" s="16"/>
      <c r="EE166" s="16"/>
      <c r="EF166" s="16"/>
      <c r="EG166" s="16"/>
      <c r="EH166" s="16"/>
      <c r="EI166" s="16">
        <v>1</v>
      </c>
      <c r="EJ166" s="16"/>
      <c r="EK166" s="16"/>
      <c r="EL166" s="16"/>
      <c r="EM166" s="16"/>
      <c r="EN166" s="16"/>
      <c r="EO166" s="16"/>
      <c r="EP166" s="16"/>
      <c r="EQ166" s="16"/>
      <c r="ER166" s="16"/>
      <c r="ES166" s="16"/>
      <c r="ET166" s="16"/>
      <c r="EU166" s="6">
        <v>2</v>
      </c>
      <c r="EV166" s="16" t="s">
        <v>3473</v>
      </c>
      <c r="EW166" s="16"/>
      <c r="EX166" s="16"/>
      <c r="EY166" s="6">
        <v>1</v>
      </c>
      <c r="EZ166" s="16"/>
      <c r="FA166" s="16"/>
      <c r="FB166" s="16"/>
      <c r="FC166" s="16"/>
      <c r="FD166" s="16"/>
      <c r="FE166" s="16"/>
      <c r="FF166" s="16"/>
      <c r="FG166" s="16"/>
      <c r="FI166" s="16"/>
      <c r="FJ166" s="16" t="s">
        <v>2171</v>
      </c>
      <c r="FK166" s="30">
        <v>1</v>
      </c>
      <c r="FL166" s="30">
        <v>1</v>
      </c>
      <c r="FM166" s="30"/>
      <c r="FN166" s="30">
        <v>1</v>
      </c>
      <c r="FO166" s="30"/>
      <c r="FP166" s="30"/>
      <c r="FQ166" s="30"/>
      <c r="FR166" s="30"/>
      <c r="FS166" s="30"/>
      <c r="FT166" s="30"/>
      <c r="FU166" s="30"/>
      <c r="FV166" s="30"/>
      <c r="FW166" s="30"/>
      <c r="FX166" s="30"/>
      <c r="FY166" s="30"/>
      <c r="FZ166" s="30"/>
      <c r="GA166" s="30">
        <v>1</v>
      </c>
      <c r="GB166" s="30"/>
      <c r="GC166" s="30"/>
      <c r="GD166" s="30"/>
      <c r="GE166" s="30"/>
      <c r="GF166" s="30"/>
      <c r="GG166" s="30"/>
      <c r="GH166" s="30"/>
      <c r="GI166" s="30"/>
      <c r="GJ166" s="30"/>
      <c r="GK166" s="30"/>
      <c r="GL166" s="30"/>
      <c r="GM166" s="30"/>
      <c r="GN166" s="30"/>
      <c r="GO166" s="30"/>
      <c r="GP166" s="30"/>
      <c r="GQ166" s="31"/>
      <c r="GR166" s="31"/>
      <c r="GS166" s="31"/>
      <c r="GT166" s="31"/>
      <c r="GU166" s="31"/>
      <c r="GV166" s="31"/>
      <c r="GW166" s="31"/>
      <c r="GX166" s="31"/>
      <c r="GY166" s="31"/>
      <c r="GZ166" s="31">
        <v>1</v>
      </c>
      <c r="HA166" s="31"/>
      <c r="HB166" s="31"/>
      <c r="HC166" s="31"/>
      <c r="HD166" s="6">
        <f>SUM(GU166:HC166)</f>
        <v>1</v>
      </c>
      <c r="HE166" s="30"/>
      <c r="HF166" s="30"/>
      <c r="HG166" s="30"/>
      <c r="HH166" s="30"/>
      <c r="HI166" s="30"/>
      <c r="HJ166" s="30"/>
      <c r="HK166" s="30"/>
      <c r="HL166" s="30"/>
      <c r="HM166" s="30"/>
      <c r="HN166" s="30"/>
      <c r="HO166" s="30"/>
      <c r="HP166" s="30"/>
      <c r="HQ166" s="30"/>
      <c r="HR166" s="30"/>
      <c r="HS166" s="31"/>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c r="IV166" s="30"/>
      <c r="IW166" s="30"/>
      <c r="IX166" s="30"/>
      <c r="IY166" s="30"/>
      <c r="IZ166" s="30"/>
      <c r="JA166" s="30"/>
      <c r="JB166" s="30"/>
      <c r="JC166" s="30"/>
      <c r="JD166" s="30"/>
      <c r="JE166" s="30"/>
      <c r="JF166" s="30"/>
      <c r="JG166" s="30"/>
      <c r="JH166" s="30"/>
      <c r="JI166" s="30"/>
      <c r="JJ166" s="30"/>
      <c r="JK166" s="30"/>
      <c r="JL166" s="30"/>
      <c r="JM166" s="30"/>
      <c r="JN166" s="30"/>
      <c r="JO166" s="30"/>
      <c r="JP166" s="30"/>
      <c r="JQ166" s="30"/>
      <c r="JR166" s="31"/>
      <c r="JS166" s="30"/>
      <c r="JT166" s="31"/>
      <c r="JU166" s="30"/>
      <c r="JV166" s="30"/>
      <c r="JW166" s="30"/>
      <c r="JX166" s="30"/>
      <c r="JY166" s="30"/>
      <c r="JZ166" s="30"/>
      <c r="KA166" s="30"/>
      <c r="KB166" s="30"/>
      <c r="KC166" s="30"/>
      <c r="KD166" s="31"/>
      <c r="KE166" s="31"/>
      <c r="KF166" s="31"/>
      <c r="KG166" s="30"/>
      <c r="KH166" s="31"/>
      <c r="KI166" s="31"/>
      <c r="KJ166" s="31"/>
      <c r="KK166" s="31"/>
      <c r="KL166" s="31"/>
      <c r="KM166" s="31"/>
      <c r="KN166" s="31"/>
      <c r="KO166" s="31"/>
      <c r="KP166" s="31"/>
      <c r="KQ166" s="31"/>
      <c r="KR166" s="31"/>
      <c r="KS166" s="31"/>
      <c r="KT166" s="31"/>
      <c r="KU166" s="31"/>
      <c r="KV166" s="16">
        <f>SUM(FK166:KU166)</f>
        <v>6</v>
      </c>
      <c r="KW166" s="5">
        <v>1</v>
      </c>
      <c r="KX166" s="5"/>
      <c r="KY166" s="5"/>
      <c r="KZ166" s="5">
        <v>1</v>
      </c>
      <c r="LA166" s="5"/>
      <c r="LB166" s="5"/>
      <c r="LC166" s="5"/>
      <c r="LD166" s="5"/>
      <c r="LE166" s="5"/>
      <c r="LF166" s="5">
        <f>SUM(KW166:LE166)</f>
        <v>2</v>
      </c>
      <c r="LG166" s="16">
        <v>60</v>
      </c>
      <c r="LH166" s="16"/>
      <c r="LI166" s="21">
        <v>31</v>
      </c>
      <c r="LJ166" s="48">
        <v>4.615384615384615</v>
      </c>
      <c r="LK166" s="16">
        <v>154</v>
      </c>
      <c r="LL166" s="6">
        <v>176</v>
      </c>
      <c r="LM166" s="16">
        <v>217</v>
      </c>
    </row>
    <row r="167" spans="1:354" ht="15" customHeight="1">
      <c r="A167" s="17">
        <v>2005</v>
      </c>
      <c r="B167" s="16" t="s">
        <v>1946</v>
      </c>
      <c r="C167" s="16" t="s">
        <v>2660</v>
      </c>
      <c r="D167" s="16" t="s">
        <v>1394</v>
      </c>
      <c r="E167" s="1" t="s">
        <v>887</v>
      </c>
      <c r="F167" s="1" t="s">
        <v>1395</v>
      </c>
      <c r="G167" s="3" t="s">
        <v>47</v>
      </c>
      <c r="H167" s="4" t="s">
        <v>1396</v>
      </c>
      <c r="I167" s="18" t="s">
        <v>1412</v>
      </c>
      <c r="J167" s="16" t="s">
        <v>1393</v>
      </c>
      <c r="K167" s="6" t="s">
        <v>1337</v>
      </c>
      <c r="L167" s="16" t="s">
        <v>1397</v>
      </c>
      <c r="M167" s="16"/>
      <c r="N167" s="16"/>
      <c r="O167" s="6" t="s">
        <v>1414</v>
      </c>
      <c r="P167" s="16" t="s">
        <v>797</v>
      </c>
      <c r="Q167" s="6">
        <v>1</v>
      </c>
      <c r="R167" s="17" t="s">
        <v>1122</v>
      </c>
      <c r="S167" s="17">
        <v>127</v>
      </c>
      <c r="T167" s="17"/>
      <c r="U167" s="17" t="s">
        <v>799</v>
      </c>
      <c r="V167" s="17">
        <v>41</v>
      </c>
      <c r="W167" s="34" t="s">
        <v>2782</v>
      </c>
      <c r="X167" s="34" t="s">
        <v>1790</v>
      </c>
      <c r="Y167" s="17">
        <v>1</v>
      </c>
      <c r="Z167" s="17">
        <v>1</v>
      </c>
      <c r="AC167" s="47" t="s">
        <v>999</v>
      </c>
      <c r="AD167" s="47" t="s">
        <v>999</v>
      </c>
      <c r="AE167" s="16" t="s">
        <v>3313</v>
      </c>
      <c r="AF167" s="6" t="s">
        <v>2833</v>
      </c>
      <c r="AG167" s="16" t="s">
        <v>1413</v>
      </c>
      <c r="AH167" s="16"/>
      <c r="AI167" s="16"/>
      <c r="AJ167" s="16">
        <v>1</v>
      </c>
      <c r="AK167" s="16"/>
      <c r="AL167" s="16"/>
      <c r="AM167" s="16">
        <v>1</v>
      </c>
      <c r="AN167" s="16"/>
      <c r="AO167" s="16"/>
      <c r="AP167" s="16"/>
      <c r="AQ167" s="16"/>
      <c r="AR167" s="16"/>
      <c r="AS167" s="16"/>
      <c r="AT167" s="16"/>
      <c r="AU167" s="16">
        <f>SUM(AH167:AT167)</f>
        <v>2</v>
      </c>
      <c r="AV167" s="16">
        <v>1</v>
      </c>
      <c r="AW167" s="16" t="s">
        <v>1812</v>
      </c>
      <c r="AX167" s="16"/>
      <c r="AY167" s="16"/>
      <c r="AZ167" s="16"/>
      <c r="BA167" s="16"/>
      <c r="BB167" s="16"/>
      <c r="BC167" s="16"/>
      <c r="BD167" s="16"/>
      <c r="BE167" s="16"/>
      <c r="BF167" s="16"/>
      <c r="BG167" s="16"/>
      <c r="BH167" s="16"/>
      <c r="BI167" s="16"/>
      <c r="BJ167" s="16"/>
      <c r="BK167" s="16"/>
      <c r="BL167" s="16"/>
      <c r="BM167" s="16"/>
      <c r="BN167" s="16"/>
      <c r="BO167" s="16"/>
      <c r="BP167" s="16"/>
      <c r="BQ167" s="16"/>
      <c r="BR167" s="6">
        <v>1</v>
      </c>
      <c r="BS167" s="6">
        <v>1</v>
      </c>
      <c r="CK167" s="6">
        <f>SUM(BS167:CJ167)</f>
        <v>1</v>
      </c>
      <c r="CL167" s="16" t="s">
        <v>2256</v>
      </c>
      <c r="CN167" s="16"/>
      <c r="CP167" s="16"/>
      <c r="CQ167" s="16" t="s">
        <v>2816</v>
      </c>
      <c r="CR167" s="6" t="s">
        <v>2721</v>
      </c>
      <c r="CT167" s="16"/>
      <c r="CV167" s="6">
        <v>1</v>
      </c>
      <c r="CW167" s="6">
        <v>1</v>
      </c>
      <c r="CX167" s="38" t="s">
        <v>2255</v>
      </c>
      <c r="CY167" s="16"/>
      <c r="CZ167" s="16"/>
      <c r="DA167" s="17"/>
      <c r="DB167" s="16"/>
      <c r="DC167" s="16"/>
      <c r="DD167" s="16"/>
      <c r="DE167" s="16"/>
      <c r="DF167" s="16"/>
      <c r="DG167" s="16"/>
      <c r="DH167" s="16"/>
      <c r="DI167" s="16"/>
      <c r="DJ167" s="16"/>
      <c r="DK167" s="16"/>
      <c r="DL167" s="16"/>
      <c r="DM167" s="16"/>
      <c r="DN167" s="16"/>
      <c r="DO167" s="16"/>
      <c r="DP167" s="16"/>
      <c r="DQ167" s="16"/>
      <c r="DR167" s="16"/>
      <c r="DS167" s="16"/>
      <c r="DT167" s="16"/>
      <c r="DU167" s="16">
        <v>1</v>
      </c>
      <c r="DV167" s="16"/>
      <c r="DW167" s="16"/>
      <c r="DX167" s="16"/>
      <c r="DY167" s="16">
        <v>1</v>
      </c>
      <c r="DZ167" s="16"/>
      <c r="EA167" s="6" t="s">
        <v>2257</v>
      </c>
      <c r="EB167" s="16">
        <v>1</v>
      </c>
      <c r="EC167" s="16">
        <v>1</v>
      </c>
      <c r="ED167" s="16">
        <v>1</v>
      </c>
      <c r="EE167" s="16"/>
      <c r="EF167" s="16"/>
      <c r="EG167" s="16"/>
      <c r="EH167" s="16"/>
      <c r="EI167" s="16"/>
      <c r="EJ167" s="16"/>
      <c r="EK167" s="16"/>
      <c r="EL167" s="16"/>
      <c r="EM167" s="16"/>
      <c r="EN167" s="16"/>
      <c r="EO167" s="16"/>
      <c r="EP167" s="16"/>
      <c r="EQ167" s="16"/>
      <c r="ER167" s="16"/>
      <c r="ES167" s="16"/>
      <c r="ET167" s="16"/>
      <c r="EU167" s="6">
        <v>2</v>
      </c>
      <c r="EV167" s="16" t="s">
        <v>3443</v>
      </c>
      <c r="EW167" s="16"/>
      <c r="EX167" s="16"/>
      <c r="EY167" s="16"/>
      <c r="EZ167" s="16"/>
      <c r="FA167" s="16"/>
      <c r="FB167" s="16"/>
      <c r="FC167" s="16"/>
      <c r="FD167" s="16"/>
      <c r="FE167" s="6">
        <v>1</v>
      </c>
      <c r="FF167" s="16"/>
      <c r="FG167" s="16"/>
      <c r="FH167" s="16"/>
      <c r="FI167" s="16"/>
      <c r="FJ167" s="16"/>
      <c r="FZ167" s="16"/>
      <c r="GA167" s="16"/>
      <c r="GQ167" s="16"/>
      <c r="GR167" s="16"/>
      <c r="GS167" s="16"/>
      <c r="GT167" s="16"/>
      <c r="GU167" s="16"/>
      <c r="GV167" s="16"/>
      <c r="GW167" s="16"/>
      <c r="GX167" s="16"/>
      <c r="GY167" s="16"/>
      <c r="GZ167" s="16"/>
      <c r="HA167" s="16"/>
      <c r="HB167" s="16"/>
      <c r="HC167" s="16"/>
      <c r="KV167" s="16"/>
      <c r="KW167" s="5">
        <v>1</v>
      </c>
      <c r="KX167" s="5"/>
      <c r="KY167" s="5"/>
      <c r="KZ167" s="5"/>
      <c r="LA167" s="5"/>
      <c r="LB167" s="5"/>
      <c r="LC167" s="5"/>
      <c r="LD167" s="5"/>
      <c r="LE167" s="5"/>
      <c r="LF167" s="5">
        <f>SUM(KW167:LE167)</f>
        <v>1</v>
      </c>
      <c r="LG167" s="16">
        <v>246</v>
      </c>
      <c r="LH167" s="16"/>
      <c r="LI167" s="21">
        <v>148</v>
      </c>
      <c r="LJ167" s="48">
        <v>17.571428571428573</v>
      </c>
      <c r="LK167" s="16">
        <v>155</v>
      </c>
      <c r="LL167" s="6">
        <v>153</v>
      </c>
      <c r="LM167" s="16">
        <v>193</v>
      </c>
      <c r="LP167" s="16"/>
      <c r="LQ167" s="16"/>
      <c r="LR167" s="16"/>
      <c r="MA167" s="16"/>
      <c r="MK167" s="16"/>
    </row>
    <row r="168" spans="1:354" s="16" customFormat="1" ht="15" customHeight="1">
      <c r="A168" s="5">
        <v>2005</v>
      </c>
      <c r="B168" s="6" t="s">
        <v>1951</v>
      </c>
      <c r="C168" s="6" t="s">
        <v>2544</v>
      </c>
      <c r="D168" s="6" t="s">
        <v>719</v>
      </c>
      <c r="E168" s="1" t="s">
        <v>382</v>
      </c>
      <c r="F168" s="1" t="s">
        <v>714</v>
      </c>
      <c r="G168" s="3" t="s">
        <v>363</v>
      </c>
      <c r="H168" s="4" t="s">
        <v>720</v>
      </c>
      <c r="I168" s="7">
        <v>38687</v>
      </c>
      <c r="J168" s="6" t="s">
        <v>1246</v>
      </c>
      <c r="K168" s="6" t="s">
        <v>0</v>
      </c>
      <c r="L168" s="6" t="s">
        <v>721</v>
      </c>
      <c r="M168" s="6" t="s">
        <v>722</v>
      </c>
      <c r="N168" s="6">
        <v>16159940</v>
      </c>
      <c r="O168" s="6" t="s">
        <v>2011</v>
      </c>
      <c r="P168" s="6" t="s">
        <v>797</v>
      </c>
      <c r="Q168" s="6">
        <v>1</v>
      </c>
      <c r="R168" s="5" t="s">
        <v>1779</v>
      </c>
      <c r="S168" s="5">
        <v>43</v>
      </c>
      <c r="T168" s="5"/>
      <c r="U168" s="5" t="s">
        <v>1014</v>
      </c>
      <c r="V168" s="5">
        <v>1</v>
      </c>
      <c r="W168" s="35" t="s">
        <v>1247</v>
      </c>
      <c r="X168" s="35"/>
      <c r="Y168" s="5">
        <v>0</v>
      </c>
      <c r="Z168" s="5">
        <v>0</v>
      </c>
      <c r="AA168" s="6"/>
      <c r="AB168" s="6"/>
      <c r="AC168" s="47" t="s">
        <v>999</v>
      </c>
      <c r="AD168" s="47" t="s">
        <v>999</v>
      </c>
      <c r="AE168" s="6" t="s">
        <v>3261</v>
      </c>
      <c r="AF168" s="6" t="s">
        <v>2833</v>
      </c>
      <c r="AG168" s="6" t="s">
        <v>811</v>
      </c>
      <c r="AH168" s="6"/>
      <c r="AI168" s="6"/>
      <c r="AJ168" s="6"/>
      <c r="AK168" s="6"/>
      <c r="AL168" s="6">
        <v>1</v>
      </c>
      <c r="AM168" s="6"/>
      <c r="AN168" s="6"/>
      <c r="AO168" s="6"/>
      <c r="AP168" s="6"/>
      <c r="AQ168" s="6"/>
      <c r="AR168" s="6"/>
      <c r="AS168" s="6"/>
      <c r="AT168" s="6"/>
      <c r="AU168" s="16">
        <f>SUM(AH168:AT168)</f>
        <v>1</v>
      </c>
      <c r="AV168" s="16">
        <v>1</v>
      </c>
      <c r="AW168" s="6" t="s">
        <v>2172</v>
      </c>
      <c r="BR168" s="6">
        <v>1</v>
      </c>
      <c r="BS168" s="6"/>
      <c r="BT168" s="6"/>
      <c r="BU168" s="6"/>
      <c r="BV168" s="6"/>
      <c r="BW168" s="6"/>
      <c r="BX168" s="6"/>
      <c r="BY168" s="6"/>
      <c r="BZ168" s="6"/>
      <c r="CA168" s="6"/>
      <c r="CB168" s="6"/>
      <c r="CC168" s="6"/>
      <c r="CD168" s="6">
        <v>1</v>
      </c>
      <c r="CE168" s="6"/>
      <c r="CF168" s="6"/>
      <c r="CG168" s="6"/>
      <c r="CH168" s="6"/>
      <c r="CI168" s="6"/>
      <c r="CJ168" s="6"/>
      <c r="CK168" s="6">
        <f>SUM(BS168:CJ168)</f>
        <v>1</v>
      </c>
      <c r="CL168" s="6" t="s">
        <v>1837</v>
      </c>
      <c r="CM168" s="6"/>
      <c r="CN168" s="6"/>
      <c r="CO168" s="6">
        <v>1</v>
      </c>
      <c r="CP168" s="6">
        <v>1</v>
      </c>
      <c r="CQ168" s="6" t="s">
        <v>2818</v>
      </c>
      <c r="CR168" s="6" t="s">
        <v>2685</v>
      </c>
      <c r="CS168" s="6">
        <v>1</v>
      </c>
      <c r="CT168" s="6"/>
      <c r="CU168" s="6"/>
      <c r="CV168" s="6">
        <v>1</v>
      </c>
      <c r="CW168" s="6">
        <v>1</v>
      </c>
      <c r="CX168" s="6"/>
      <c r="CY168" s="6"/>
      <c r="CZ168" s="6"/>
      <c r="DA168" s="5"/>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t="s">
        <v>931</v>
      </c>
      <c r="EB168" s="6"/>
      <c r="EC168" s="6"/>
      <c r="ED168" s="6"/>
      <c r="EE168" s="6">
        <v>1</v>
      </c>
      <c r="EF168" s="6"/>
      <c r="EG168" s="6"/>
      <c r="EH168" s="6"/>
      <c r="EI168" s="6"/>
      <c r="EJ168" s="6"/>
      <c r="EK168" s="6"/>
      <c r="EL168" s="6"/>
      <c r="EM168" s="6"/>
      <c r="EN168" s="6"/>
      <c r="EO168" s="6"/>
      <c r="EP168" s="6"/>
      <c r="EQ168" s="6"/>
      <c r="ER168" s="6"/>
      <c r="ES168" s="6"/>
      <c r="ET168" s="6"/>
      <c r="EU168" s="6">
        <v>1</v>
      </c>
      <c r="EV168" s="16" t="s">
        <v>3467</v>
      </c>
      <c r="EW168" s="6"/>
      <c r="EX168" s="6"/>
      <c r="EY168" s="6">
        <v>1</v>
      </c>
      <c r="EZ168" s="6"/>
      <c r="FA168" s="6"/>
      <c r="FB168" s="6"/>
      <c r="FC168" s="6"/>
      <c r="FD168" s="6"/>
      <c r="FE168" s="6"/>
      <c r="FF168" s="6"/>
      <c r="FG168" s="6"/>
      <c r="FH168" s="6"/>
      <c r="FJ168" s="6" t="s">
        <v>2173</v>
      </c>
      <c r="FK168" s="30">
        <v>1</v>
      </c>
      <c r="FL168" s="30">
        <v>1</v>
      </c>
      <c r="FM168" s="30"/>
      <c r="FN168" s="30"/>
      <c r="FO168" s="30"/>
      <c r="FP168" s="30"/>
      <c r="FQ168" s="30"/>
      <c r="FR168" s="30"/>
      <c r="FS168" s="30"/>
      <c r="FT168" s="30"/>
      <c r="FU168" s="30"/>
      <c r="FV168" s="30"/>
      <c r="FW168" s="30"/>
      <c r="FX168" s="30"/>
      <c r="FY168" s="30"/>
      <c r="FZ168" s="30"/>
      <c r="GA168" s="30">
        <v>1</v>
      </c>
      <c r="GB168" s="30"/>
      <c r="GC168" s="31"/>
      <c r="GD168" s="31"/>
      <c r="GE168" s="31"/>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6">
        <f>SUM(GU168:HC168)</f>
        <v>0</v>
      </c>
      <c r="HE168" s="31"/>
      <c r="HF168" s="30"/>
      <c r="HG168" s="30"/>
      <c r="HH168" s="30"/>
      <c r="HI168" s="30"/>
      <c r="HJ168" s="30"/>
      <c r="HK168" s="30"/>
      <c r="HL168" s="30"/>
      <c r="HM168" s="30"/>
      <c r="HN168" s="30"/>
      <c r="HO168" s="31"/>
      <c r="HP168" s="31"/>
      <c r="HQ168" s="31"/>
      <c r="HR168" s="31"/>
      <c r="HS168" s="30"/>
      <c r="HT168" s="30"/>
      <c r="HU168" s="30">
        <v>1</v>
      </c>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c r="IV168" s="30"/>
      <c r="IW168" s="30"/>
      <c r="IX168" s="30"/>
      <c r="IY168" s="30"/>
      <c r="IZ168" s="30"/>
      <c r="JA168" s="30"/>
      <c r="JB168" s="30"/>
      <c r="JC168" s="30"/>
      <c r="JD168" s="30"/>
      <c r="JE168" s="31"/>
      <c r="JF168" s="31"/>
      <c r="JG168" s="31"/>
      <c r="JH168" s="30"/>
      <c r="JI168" s="30"/>
      <c r="JJ168" s="30"/>
      <c r="JK168" s="30"/>
      <c r="JL168" s="31"/>
      <c r="JM168" s="31"/>
      <c r="JN168" s="30"/>
      <c r="JO168" s="30"/>
      <c r="JP168" s="30"/>
      <c r="JQ168" s="30"/>
      <c r="JR168" s="30"/>
      <c r="JS168" s="30"/>
      <c r="JT168" s="30"/>
      <c r="JU168" s="30"/>
      <c r="JV168" s="30"/>
      <c r="JW168" s="30"/>
      <c r="JX168" s="30"/>
      <c r="JY168" s="30"/>
      <c r="JZ168" s="30"/>
      <c r="KA168" s="30"/>
      <c r="KB168" s="30"/>
      <c r="KC168" s="30"/>
      <c r="KD168" s="30"/>
      <c r="KE168" s="30"/>
      <c r="KF168" s="30"/>
      <c r="KG168" s="31"/>
      <c r="KH168" s="30"/>
      <c r="KI168" s="30"/>
      <c r="KJ168" s="30"/>
      <c r="KK168" s="30"/>
      <c r="KL168" s="30"/>
      <c r="KM168" s="30"/>
      <c r="KN168" s="30"/>
      <c r="KO168" s="30"/>
      <c r="KP168" s="30"/>
      <c r="KQ168" s="30"/>
      <c r="KR168" s="30"/>
      <c r="KS168" s="30"/>
      <c r="KT168" s="30"/>
      <c r="KU168" s="30"/>
      <c r="KV168" s="16">
        <f>SUM(FK168:KU168)</f>
        <v>4</v>
      </c>
      <c r="KW168" s="5"/>
      <c r="KX168" s="5">
        <v>1</v>
      </c>
      <c r="KY168" s="5"/>
      <c r="KZ168" s="5"/>
      <c r="LA168" s="5"/>
      <c r="LB168" s="5"/>
      <c r="LC168" s="5"/>
      <c r="LD168" s="5"/>
      <c r="LE168" s="5"/>
      <c r="LF168" s="5">
        <f>SUM(KW168:LE168)</f>
        <v>1</v>
      </c>
      <c r="LG168" s="6">
        <v>148</v>
      </c>
      <c r="LH168" s="6"/>
      <c r="LI168" s="21">
        <v>174</v>
      </c>
      <c r="LJ168" s="48">
        <v>10.571428571428571</v>
      </c>
      <c r="LK168" s="16">
        <v>156</v>
      </c>
      <c r="LL168" s="6">
        <v>119</v>
      </c>
      <c r="LM168" s="6">
        <v>155</v>
      </c>
      <c r="LN168" s="6"/>
      <c r="LO168" s="6"/>
      <c r="LP168" s="6"/>
      <c r="LQ168" s="6"/>
      <c r="LR168" s="6"/>
      <c r="LS168" s="6"/>
      <c r="LT168" s="6"/>
      <c r="LU168" s="6"/>
      <c r="LV168" s="6"/>
      <c r="LW168" s="6"/>
      <c r="MB168" s="6"/>
      <c r="MC168" s="6"/>
      <c r="MD168" s="6"/>
      <c r="ME168" s="6"/>
      <c r="MF168" s="6"/>
      <c r="MG168" s="6"/>
      <c r="MH168" s="6"/>
      <c r="MI168" s="6"/>
      <c r="MJ168" s="6"/>
    </row>
    <row r="169" spans="1:354" ht="15" customHeight="1">
      <c r="A169" s="17">
        <v>2005</v>
      </c>
      <c r="B169" s="16" t="s">
        <v>1728</v>
      </c>
      <c r="C169" s="16" t="s">
        <v>2586</v>
      </c>
      <c r="D169" s="42" t="s">
        <v>1465</v>
      </c>
      <c r="E169" s="42" t="s">
        <v>1466</v>
      </c>
      <c r="F169" s="1" t="s">
        <v>1317</v>
      </c>
      <c r="G169" s="3" t="s">
        <v>40</v>
      </c>
      <c r="H169" s="4" t="s">
        <v>1467</v>
      </c>
      <c r="I169" s="18" t="s">
        <v>1366</v>
      </c>
      <c r="J169" s="16" t="s">
        <v>1464</v>
      </c>
      <c r="K169" s="6" t="s">
        <v>1337</v>
      </c>
      <c r="L169" s="16" t="s">
        <v>1468</v>
      </c>
      <c r="M169" s="16"/>
      <c r="N169" s="16"/>
      <c r="O169" s="16" t="s">
        <v>1995</v>
      </c>
      <c r="P169" s="16" t="s">
        <v>797</v>
      </c>
      <c r="Q169" s="6">
        <v>1</v>
      </c>
      <c r="R169" s="17" t="s">
        <v>1472</v>
      </c>
      <c r="S169" s="17">
        <v>73</v>
      </c>
      <c r="T169" s="17"/>
      <c r="U169" s="17" t="s">
        <v>799</v>
      </c>
      <c r="V169" s="17">
        <v>23</v>
      </c>
      <c r="W169" s="34" t="s">
        <v>1473</v>
      </c>
      <c r="X169" s="39" t="s">
        <v>1474</v>
      </c>
      <c r="Y169" s="17">
        <v>1</v>
      </c>
      <c r="Z169" s="17">
        <v>1</v>
      </c>
      <c r="AC169" s="46">
        <v>1</v>
      </c>
      <c r="AD169" s="46" t="s">
        <v>2344</v>
      </c>
      <c r="AE169" s="16" t="s">
        <v>1471</v>
      </c>
      <c r="AF169" s="6" t="s">
        <v>2833</v>
      </c>
      <c r="AG169" s="16" t="s">
        <v>2034</v>
      </c>
      <c r="AH169" s="16"/>
      <c r="AI169" s="16"/>
      <c r="AJ169" s="16"/>
      <c r="AK169" s="16"/>
      <c r="AL169" s="16"/>
      <c r="AM169" s="16"/>
      <c r="AN169" s="16"/>
      <c r="AO169" s="16">
        <v>1</v>
      </c>
      <c r="AP169" s="16"/>
      <c r="AQ169" s="16"/>
      <c r="AR169" s="16"/>
      <c r="AS169" s="16"/>
      <c r="AT169" s="16"/>
      <c r="AU169" s="16">
        <f>SUM(AH169:AT169)</f>
        <v>1</v>
      </c>
      <c r="AV169" s="16">
        <v>1</v>
      </c>
      <c r="AW169" s="6" t="s">
        <v>1931</v>
      </c>
      <c r="AX169" s="16"/>
      <c r="AY169" s="16"/>
      <c r="AZ169" s="16"/>
      <c r="BA169" s="16"/>
      <c r="BB169" s="16"/>
      <c r="BC169" s="16"/>
      <c r="BD169" s="16"/>
      <c r="BE169" s="16"/>
      <c r="BF169" s="16"/>
      <c r="BG169" s="16"/>
      <c r="BH169" s="16"/>
      <c r="BI169" s="16"/>
      <c r="BJ169" s="16"/>
      <c r="BK169" s="16"/>
      <c r="BL169" s="16"/>
      <c r="BM169" s="16"/>
      <c r="BN169" s="16"/>
      <c r="BO169" s="16"/>
      <c r="BP169" s="16"/>
      <c r="BQ169" s="16"/>
      <c r="BR169" s="6">
        <v>1</v>
      </c>
      <c r="CE169" s="6">
        <v>1</v>
      </c>
      <c r="CK169" s="6">
        <f>SUM(BS169:CJ169)</f>
        <v>1</v>
      </c>
      <c r="CL169" s="16" t="s">
        <v>2174</v>
      </c>
      <c r="CM169" s="6">
        <v>1</v>
      </c>
      <c r="CN169" s="6" t="s">
        <v>2293</v>
      </c>
      <c r="CO169" s="16">
        <v>1</v>
      </c>
      <c r="CP169" s="16">
        <v>1</v>
      </c>
      <c r="CQ169" s="6" t="s">
        <v>2818</v>
      </c>
      <c r="CR169" s="6" t="s">
        <v>2685</v>
      </c>
      <c r="CS169" s="6">
        <v>1</v>
      </c>
      <c r="CV169" s="6">
        <v>1</v>
      </c>
      <c r="CW169" s="6">
        <v>1</v>
      </c>
      <c r="DA169" s="5"/>
      <c r="EA169" s="16" t="s">
        <v>3254</v>
      </c>
      <c r="EB169" s="6">
        <v>1</v>
      </c>
      <c r="EC169" s="16"/>
      <c r="ED169" s="16"/>
      <c r="EE169" s="16"/>
      <c r="EF169" s="16"/>
      <c r="EG169" s="16"/>
      <c r="EN169" s="6">
        <v>1</v>
      </c>
      <c r="ER169" s="16"/>
      <c r="EU169" s="6">
        <v>2</v>
      </c>
      <c r="EV169" s="6" t="s">
        <v>3458</v>
      </c>
      <c r="EW169" s="6"/>
      <c r="EX169" s="6"/>
      <c r="EY169" s="6"/>
      <c r="EZ169" s="6"/>
      <c r="FA169" s="6"/>
      <c r="FB169" s="6"/>
      <c r="FE169" s="6">
        <v>1</v>
      </c>
      <c r="FI169" s="16"/>
      <c r="FJ169" s="6" t="s">
        <v>2266</v>
      </c>
      <c r="FK169" s="31">
        <v>1</v>
      </c>
      <c r="FL169" s="31"/>
      <c r="FM169" s="31">
        <v>1</v>
      </c>
      <c r="FN169" s="31"/>
      <c r="FO169" s="31">
        <v>1</v>
      </c>
      <c r="FP169" s="31"/>
      <c r="FQ169" s="31"/>
      <c r="FR169" s="31"/>
      <c r="FS169" s="31"/>
      <c r="FT169" s="31"/>
      <c r="FU169" s="31"/>
      <c r="FV169" s="31"/>
      <c r="FW169" s="31"/>
      <c r="FX169" s="30"/>
      <c r="FY169" s="31"/>
      <c r="FZ169" s="30"/>
      <c r="GA169" s="30">
        <v>1</v>
      </c>
      <c r="GB169" s="30"/>
      <c r="GC169" s="30"/>
      <c r="GD169" s="30">
        <v>1</v>
      </c>
      <c r="GE169" s="30"/>
      <c r="GF169" s="31">
        <v>1</v>
      </c>
      <c r="GG169" s="31"/>
      <c r="GH169" s="31">
        <v>1</v>
      </c>
      <c r="GI169" s="31"/>
      <c r="GJ169" s="31"/>
      <c r="GK169" s="31"/>
      <c r="GL169" s="31"/>
      <c r="GM169" s="31"/>
      <c r="GN169" s="31"/>
      <c r="GO169" s="31"/>
      <c r="GP169" s="31"/>
      <c r="GQ169" s="30"/>
      <c r="GR169" s="30"/>
      <c r="GS169" s="30"/>
      <c r="GT169" s="30"/>
      <c r="GU169" s="30">
        <v>1</v>
      </c>
      <c r="GV169" s="30">
        <v>1</v>
      </c>
      <c r="GW169" s="30">
        <v>1</v>
      </c>
      <c r="GX169" s="30"/>
      <c r="GY169" s="30"/>
      <c r="GZ169" s="30"/>
      <c r="HA169" s="30"/>
      <c r="HB169" s="30"/>
      <c r="HC169" s="30"/>
      <c r="HD169" s="6">
        <f>SUM(GU169:HC169)</f>
        <v>3</v>
      </c>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c r="IV169" s="30"/>
      <c r="IW169" s="30"/>
      <c r="IX169" s="30"/>
      <c r="IY169" s="30"/>
      <c r="IZ169" s="30"/>
      <c r="JA169" s="30"/>
      <c r="JB169" s="30"/>
      <c r="JC169" s="30"/>
      <c r="JD169" s="30"/>
      <c r="JE169" s="30"/>
      <c r="JF169" s="30"/>
      <c r="JG169" s="30"/>
      <c r="JH169" s="30"/>
      <c r="JI169" s="30"/>
      <c r="JJ169" s="30"/>
      <c r="JK169" s="30"/>
      <c r="JL169" s="30">
        <v>1</v>
      </c>
      <c r="JM169" s="30"/>
      <c r="JN169" s="30"/>
      <c r="JO169" s="30"/>
      <c r="JP169" s="30"/>
      <c r="JQ169" s="30"/>
      <c r="JR169" s="30"/>
      <c r="JS169" s="30"/>
      <c r="JT169" s="30"/>
      <c r="JU169" s="30"/>
      <c r="JV169" s="30"/>
      <c r="JW169" s="30"/>
      <c r="JX169" s="30"/>
      <c r="JY169" s="30"/>
      <c r="JZ169" s="30">
        <v>1</v>
      </c>
      <c r="KA169" s="30"/>
      <c r="KB169" s="30"/>
      <c r="KC169" s="30"/>
      <c r="KD169" s="30"/>
      <c r="KE169" s="30">
        <v>1</v>
      </c>
      <c r="KF169" s="30"/>
      <c r="KG169" s="30"/>
      <c r="KH169" s="30"/>
      <c r="KI169" s="30"/>
      <c r="KJ169" s="30"/>
      <c r="KK169" s="30"/>
      <c r="KL169" s="30"/>
      <c r="KM169" s="30"/>
      <c r="KN169" s="30"/>
      <c r="KO169" s="30"/>
      <c r="KP169" s="30"/>
      <c r="KQ169" s="30"/>
      <c r="KR169" s="30"/>
      <c r="KS169" s="30"/>
      <c r="KT169" s="30"/>
      <c r="KU169" s="30"/>
      <c r="KV169" s="16">
        <f>SUM(FK169:KU169)</f>
        <v>16</v>
      </c>
      <c r="KW169" s="5">
        <v>1</v>
      </c>
      <c r="KX169" s="5"/>
      <c r="KY169" s="5"/>
      <c r="KZ169" s="5">
        <v>1</v>
      </c>
      <c r="LA169" s="5"/>
      <c r="LB169" s="5"/>
      <c r="LC169" s="5"/>
      <c r="LD169" s="5"/>
      <c r="LE169" s="5"/>
      <c r="LF169" s="5">
        <f>SUM(KW169:LE169)</f>
        <v>2</v>
      </c>
      <c r="LG169" s="16">
        <v>996</v>
      </c>
      <c r="LH169" s="16"/>
      <c r="LI169" s="21">
        <v>134</v>
      </c>
      <c r="LJ169" s="48">
        <v>71.142857142857139</v>
      </c>
      <c r="LK169" s="16">
        <v>157</v>
      </c>
      <c r="LL169" s="6">
        <v>160</v>
      </c>
      <c r="LM169" s="16">
        <v>200</v>
      </c>
      <c r="LX169" s="16"/>
      <c r="LY169" s="16"/>
      <c r="LZ169" s="16"/>
      <c r="MA169" s="16"/>
      <c r="MB169" s="16"/>
      <c r="MC169" s="16"/>
      <c r="ME169" s="16"/>
      <c r="MF169" s="16"/>
      <c r="MG169" s="16"/>
      <c r="MH169" s="16"/>
      <c r="MI169" s="16"/>
      <c r="MJ169" s="16"/>
      <c r="MK169" s="16"/>
      <c r="MO169" s="16"/>
      <c r="MP169" s="16"/>
    </row>
    <row r="170" spans="1:354" ht="15" customHeight="1">
      <c r="A170" s="5">
        <v>2005</v>
      </c>
      <c r="B170" s="6" t="s">
        <v>1955</v>
      </c>
      <c r="C170" s="6" t="s">
        <v>2679</v>
      </c>
      <c r="D170" s="6" t="s">
        <v>732</v>
      </c>
      <c r="E170" s="1" t="s">
        <v>733</v>
      </c>
      <c r="F170" s="1" t="s">
        <v>39</v>
      </c>
      <c r="G170" s="3" t="s">
        <v>47</v>
      </c>
      <c r="H170" s="4" t="s">
        <v>734</v>
      </c>
      <c r="I170" s="7">
        <v>38534</v>
      </c>
      <c r="J170" s="6" t="s">
        <v>1253</v>
      </c>
      <c r="K170" s="6" t="s">
        <v>0</v>
      </c>
      <c r="L170" s="6" t="s">
        <v>735</v>
      </c>
      <c r="M170" s="6" t="s">
        <v>736</v>
      </c>
      <c r="O170" s="6" t="s">
        <v>881</v>
      </c>
      <c r="P170" s="6" t="s">
        <v>797</v>
      </c>
      <c r="Q170" s="6">
        <v>1</v>
      </c>
      <c r="R170" s="5" t="s">
        <v>1255</v>
      </c>
      <c r="S170" s="5">
        <v>84</v>
      </c>
      <c r="T170" s="5"/>
      <c r="U170" s="5" t="s">
        <v>799</v>
      </c>
      <c r="V170" s="5">
        <v>28</v>
      </c>
      <c r="W170" s="35" t="s">
        <v>2754</v>
      </c>
      <c r="X170" s="35" t="s">
        <v>1256</v>
      </c>
      <c r="Y170" s="5" t="s">
        <v>1893</v>
      </c>
      <c r="Z170" s="5" t="s">
        <v>1893</v>
      </c>
      <c r="AC170" s="47" t="s">
        <v>999</v>
      </c>
      <c r="AD170" s="47" t="s">
        <v>999</v>
      </c>
      <c r="AE170" s="6" t="s">
        <v>3288</v>
      </c>
      <c r="AF170" s="6" t="s">
        <v>2833</v>
      </c>
      <c r="AG170" s="6" t="s">
        <v>2041</v>
      </c>
      <c r="AQ170" s="6">
        <v>1</v>
      </c>
      <c r="AU170" s="16">
        <f>SUM(AH170:AT170)</f>
        <v>1</v>
      </c>
      <c r="AV170" s="16">
        <v>1</v>
      </c>
      <c r="AW170" s="6" t="s">
        <v>1812</v>
      </c>
      <c r="AX170" s="16"/>
      <c r="AY170" s="16"/>
      <c r="AZ170" s="16"/>
      <c r="BA170" s="16"/>
      <c r="BB170" s="16"/>
      <c r="BC170" s="16"/>
      <c r="BD170" s="16"/>
      <c r="BE170" s="16"/>
      <c r="BF170" s="16"/>
      <c r="BG170" s="16"/>
      <c r="BH170" s="16"/>
      <c r="BI170" s="16"/>
      <c r="BJ170" s="16"/>
      <c r="BK170" s="16"/>
      <c r="BL170" s="16"/>
      <c r="BM170" s="16"/>
      <c r="BN170" s="16"/>
      <c r="BO170" s="16"/>
      <c r="BP170" s="16"/>
      <c r="BQ170" s="16"/>
      <c r="BR170" s="6">
        <v>1</v>
      </c>
      <c r="CB170" s="6">
        <v>1</v>
      </c>
      <c r="CK170" s="6">
        <f>SUM(BS170:CJ170)</f>
        <v>1</v>
      </c>
      <c r="CL170" s="6" t="s">
        <v>2047</v>
      </c>
      <c r="CP170" s="16"/>
      <c r="CQ170" s="16" t="s">
        <v>2816</v>
      </c>
      <c r="CR170" s="6" t="s">
        <v>2715</v>
      </c>
      <c r="CS170" s="6">
        <v>1</v>
      </c>
      <c r="CV170" s="6">
        <v>1</v>
      </c>
      <c r="CW170" s="6">
        <v>1</v>
      </c>
      <c r="DA170" s="5"/>
      <c r="EA170" s="6" t="s">
        <v>1254</v>
      </c>
      <c r="EB170" s="6">
        <v>1</v>
      </c>
      <c r="EH170" s="16"/>
      <c r="EI170" s="16"/>
      <c r="EJ170" s="16"/>
      <c r="EK170" s="16"/>
      <c r="EL170" s="16"/>
      <c r="EM170" s="16"/>
      <c r="EN170" s="16"/>
      <c r="EO170" s="16"/>
      <c r="EP170" s="16"/>
      <c r="EQ170" s="16"/>
      <c r="ES170" s="16"/>
      <c r="ET170" s="16"/>
      <c r="EU170" s="6">
        <v>1</v>
      </c>
      <c r="EV170" s="6" t="s">
        <v>3449</v>
      </c>
      <c r="EW170" s="6"/>
      <c r="EX170" s="6"/>
      <c r="EY170" s="6"/>
      <c r="EZ170" s="6"/>
      <c r="FA170" s="6"/>
      <c r="FB170" s="6"/>
      <c r="FE170" s="6">
        <v>1</v>
      </c>
      <c r="FJ170" s="6"/>
      <c r="FK170" s="16"/>
      <c r="FL170" s="16"/>
      <c r="FM170" s="16"/>
      <c r="FN170" s="16"/>
      <c r="FO170" s="16"/>
      <c r="FP170" s="16"/>
      <c r="FQ170" s="16"/>
      <c r="FR170" s="16"/>
      <c r="FS170" s="16"/>
      <c r="FT170" s="16"/>
      <c r="FU170" s="16"/>
      <c r="FV170" s="16"/>
      <c r="FW170" s="16"/>
      <c r="FY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JI170" s="16"/>
      <c r="JS170" s="16"/>
      <c r="JU170" s="16"/>
      <c r="JY170" s="16"/>
      <c r="JZ170" s="16"/>
      <c r="KA170" s="16"/>
      <c r="KB170" s="16"/>
      <c r="KV170" s="16"/>
      <c r="KW170" s="5">
        <v>1</v>
      </c>
      <c r="KX170" s="5"/>
      <c r="KY170" s="5"/>
      <c r="KZ170" s="5"/>
      <c r="LA170" s="5"/>
      <c r="LB170" s="5"/>
      <c r="LC170" s="5"/>
      <c r="LD170" s="5"/>
      <c r="LE170" s="5"/>
      <c r="LF170" s="5">
        <f>SUM(KW170:LE170)</f>
        <v>1</v>
      </c>
      <c r="LG170" s="6">
        <v>104</v>
      </c>
      <c r="LI170" s="21">
        <v>81</v>
      </c>
      <c r="LJ170" s="48">
        <v>7.4285714285714288</v>
      </c>
      <c r="LK170" s="16">
        <v>158</v>
      </c>
      <c r="LL170" s="6">
        <v>122</v>
      </c>
      <c r="LM170" s="6">
        <v>158</v>
      </c>
      <c r="LS170" s="16"/>
      <c r="LT170" s="16"/>
      <c r="LU170" s="16"/>
      <c r="LV170" s="16"/>
      <c r="LW170" s="16"/>
    </row>
    <row r="171" spans="1:354" ht="15" customHeight="1">
      <c r="A171" s="5">
        <v>2005</v>
      </c>
      <c r="B171" s="6" t="s">
        <v>1818</v>
      </c>
      <c r="C171" s="6" t="s">
        <v>2578</v>
      </c>
      <c r="D171" s="6" t="s">
        <v>727</v>
      </c>
      <c r="E171" s="1" t="s">
        <v>728</v>
      </c>
      <c r="F171" s="1" t="s">
        <v>581</v>
      </c>
      <c r="G171" s="3" t="s">
        <v>40</v>
      </c>
      <c r="H171" s="4" t="s">
        <v>729</v>
      </c>
      <c r="I171" s="7">
        <v>38596</v>
      </c>
      <c r="J171" s="6" t="s">
        <v>1251</v>
      </c>
      <c r="K171" s="6" t="s">
        <v>0</v>
      </c>
      <c r="L171" s="6" t="s">
        <v>730</v>
      </c>
      <c r="M171" s="6" t="s">
        <v>731</v>
      </c>
      <c r="O171" s="14" t="s">
        <v>2002</v>
      </c>
      <c r="P171" s="6" t="s">
        <v>797</v>
      </c>
      <c r="Q171" s="6">
        <v>1</v>
      </c>
      <c r="R171" s="5" t="s">
        <v>1768</v>
      </c>
      <c r="S171" s="5">
        <v>50</v>
      </c>
      <c r="T171" s="5"/>
      <c r="U171" s="5" t="s">
        <v>1014</v>
      </c>
      <c r="V171" s="5">
        <v>1</v>
      </c>
      <c r="W171" s="35" t="s">
        <v>1252</v>
      </c>
      <c r="X171" s="35"/>
      <c r="Y171" s="5">
        <v>1</v>
      </c>
      <c r="Z171" s="5">
        <v>1</v>
      </c>
      <c r="AC171" s="47" t="s">
        <v>999</v>
      </c>
      <c r="AD171" s="47" t="s">
        <v>999</v>
      </c>
      <c r="AE171" s="6" t="s">
        <v>3263</v>
      </c>
      <c r="AF171" s="6" t="s">
        <v>2833</v>
      </c>
      <c r="AG171" s="6" t="s">
        <v>2039</v>
      </c>
      <c r="AL171" s="6">
        <v>1</v>
      </c>
      <c r="AU171" s="16">
        <f>SUM(AH171:AT171)</f>
        <v>1</v>
      </c>
      <c r="AV171" s="16">
        <v>1</v>
      </c>
      <c r="AW171" s="6" t="s">
        <v>1814</v>
      </c>
      <c r="AX171" s="16"/>
      <c r="AY171" s="16"/>
      <c r="AZ171" s="16"/>
      <c r="BA171" s="16"/>
      <c r="BB171" s="16"/>
      <c r="BC171" s="16"/>
      <c r="BD171" s="16"/>
      <c r="BE171" s="16"/>
      <c r="BF171" s="16"/>
      <c r="BG171" s="16"/>
      <c r="BH171" s="16"/>
      <c r="BI171" s="16"/>
      <c r="BJ171" s="16"/>
      <c r="BK171" s="16"/>
      <c r="BL171" s="16"/>
      <c r="BM171" s="16"/>
      <c r="BN171" s="16"/>
      <c r="BO171" s="16"/>
      <c r="BP171" s="16"/>
      <c r="BQ171" s="16"/>
      <c r="BR171" s="6">
        <v>1</v>
      </c>
      <c r="BS171" s="6">
        <v>1</v>
      </c>
      <c r="CK171" s="6">
        <f>SUM(BS171:CJ171)</f>
        <v>1</v>
      </c>
      <c r="CL171" s="6" t="s">
        <v>1851</v>
      </c>
      <c r="CO171" s="6">
        <v>1</v>
      </c>
      <c r="CP171" s="6">
        <v>1</v>
      </c>
      <c r="CQ171" s="6" t="s">
        <v>2818</v>
      </c>
      <c r="CR171" s="6" t="s">
        <v>2685</v>
      </c>
      <c r="CS171" s="6">
        <v>1</v>
      </c>
      <c r="CV171" s="6">
        <v>1</v>
      </c>
      <c r="CW171" s="6">
        <v>1</v>
      </c>
      <c r="DA171" s="5"/>
      <c r="EA171" s="6" t="s">
        <v>896</v>
      </c>
      <c r="EL171" s="6">
        <v>1</v>
      </c>
      <c r="EU171" s="6">
        <v>1</v>
      </c>
      <c r="EV171" s="6" t="s">
        <v>3474</v>
      </c>
      <c r="EW171" s="6"/>
      <c r="EX171" s="6"/>
      <c r="EY171" s="6">
        <v>1</v>
      </c>
      <c r="EZ171" s="6"/>
      <c r="FA171" s="6"/>
      <c r="FB171" s="6"/>
      <c r="FH171" s="6" t="s">
        <v>1817</v>
      </c>
      <c r="FI171" s="6" t="s">
        <v>1817</v>
      </c>
      <c r="FJ171" s="6" t="s">
        <v>2175</v>
      </c>
      <c r="FK171" s="30">
        <v>1</v>
      </c>
      <c r="FL171" s="30">
        <v>1</v>
      </c>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v>1</v>
      </c>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6">
        <f>SUM(GU171:HC171)</f>
        <v>0</v>
      </c>
      <c r="HE171" s="30"/>
      <c r="HF171" s="30"/>
      <c r="HG171" s="30">
        <v>1</v>
      </c>
      <c r="HH171" s="30"/>
      <c r="HI171" s="30"/>
      <c r="HJ171" s="30"/>
      <c r="HK171" s="30"/>
      <c r="HL171" s="30">
        <v>1</v>
      </c>
      <c r="HM171" s="30"/>
      <c r="HN171" s="30"/>
      <c r="HO171" s="30"/>
      <c r="HP171" s="30"/>
      <c r="HQ171" s="30"/>
      <c r="HR171" s="30"/>
      <c r="HS171" s="30"/>
      <c r="HT171" s="30"/>
      <c r="HU171" s="30"/>
      <c r="HV171" s="30"/>
      <c r="HW171" s="30"/>
      <c r="HX171" s="30"/>
      <c r="HY171" s="30"/>
      <c r="HZ171" s="30"/>
      <c r="IA171" s="30"/>
      <c r="IB171" s="30"/>
      <c r="IC171" s="30"/>
      <c r="ID171" s="30"/>
      <c r="IE171" s="30"/>
      <c r="IF171" s="30"/>
      <c r="IG171" s="30">
        <v>1</v>
      </c>
      <c r="IH171" s="30">
        <v>1</v>
      </c>
      <c r="II171" s="30"/>
      <c r="IJ171" s="30"/>
      <c r="IK171" s="30"/>
      <c r="IL171" s="30"/>
      <c r="IM171" s="30"/>
      <c r="IN171" s="30"/>
      <c r="IO171" s="30"/>
      <c r="IP171" s="30"/>
      <c r="IQ171" s="30"/>
      <c r="IR171" s="30"/>
      <c r="IS171" s="30"/>
      <c r="IT171" s="30"/>
      <c r="IU171" s="30"/>
      <c r="IV171" s="30"/>
      <c r="IW171" s="30"/>
      <c r="IX171" s="30"/>
      <c r="IY171" s="30"/>
      <c r="IZ171" s="30"/>
      <c r="JA171" s="30"/>
      <c r="JB171" s="30"/>
      <c r="JC171" s="30"/>
      <c r="JD171" s="30"/>
      <c r="JE171" s="30"/>
      <c r="JF171" s="30"/>
      <c r="JG171" s="30"/>
      <c r="JH171" s="30">
        <v>1</v>
      </c>
      <c r="JI171" s="31"/>
      <c r="JJ171" s="30"/>
      <c r="JK171" s="30"/>
      <c r="JL171" s="30"/>
      <c r="JM171" s="30"/>
      <c r="JN171" s="30"/>
      <c r="JO171" s="30"/>
      <c r="JP171" s="30"/>
      <c r="JQ171" s="30"/>
      <c r="JR171" s="30"/>
      <c r="JS171" s="31"/>
      <c r="JT171" s="30"/>
      <c r="JU171" s="31"/>
      <c r="JV171" s="30"/>
      <c r="JW171" s="30"/>
      <c r="JX171" s="30"/>
      <c r="JY171" s="31"/>
      <c r="JZ171" s="31"/>
      <c r="KA171" s="31"/>
      <c r="KB171" s="31"/>
      <c r="KC171" s="30"/>
      <c r="KD171" s="30"/>
      <c r="KE171" s="30"/>
      <c r="KF171" s="30"/>
      <c r="KG171" s="30"/>
      <c r="KH171" s="30"/>
      <c r="KI171" s="30"/>
      <c r="KJ171" s="30"/>
      <c r="KK171" s="30"/>
      <c r="KL171" s="30"/>
      <c r="KM171" s="30"/>
      <c r="KN171" s="30"/>
      <c r="KO171" s="30"/>
      <c r="KP171" s="30"/>
      <c r="KQ171" s="30"/>
      <c r="KR171" s="30"/>
      <c r="KS171" s="30"/>
      <c r="KT171" s="30"/>
      <c r="KU171" s="30"/>
      <c r="KV171" s="16">
        <f>SUM(FK171:KU171)</f>
        <v>8</v>
      </c>
      <c r="KW171" s="5">
        <v>1</v>
      </c>
      <c r="KX171" s="5"/>
      <c r="KY171" s="5">
        <v>1</v>
      </c>
      <c r="KZ171" s="5"/>
      <c r="LA171" s="5"/>
      <c r="LB171" s="5">
        <v>1</v>
      </c>
      <c r="LC171" s="5"/>
      <c r="LD171" s="5"/>
      <c r="LE171" s="5"/>
      <c r="LF171" s="5">
        <f>SUM(KW171:LE171)</f>
        <v>3</v>
      </c>
      <c r="LG171" s="6">
        <v>45</v>
      </c>
      <c r="LI171" s="21">
        <v>82</v>
      </c>
      <c r="LJ171" s="48">
        <v>3.2142857142857144</v>
      </c>
      <c r="LK171" s="16">
        <v>159</v>
      </c>
      <c r="LL171" s="6">
        <v>121</v>
      </c>
      <c r="LM171" s="6">
        <v>157</v>
      </c>
      <c r="MO171" s="16"/>
      <c r="MP171" s="16"/>
    </row>
    <row r="172" spans="1:354" ht="15" customHeight="1">
      <c r="A172" s="5">
        <v>2005</v>
      </c>
      <c r="B172" s="6" t="s">
        <v>1969</v>
      </c>
      <c r="C172" s="6" t="s">
        <v>2545</v>
      </c>
      <c r="D172" s="6" t="s">
        <v>723</v>
      </c>
      <c r="E172" s="1" t="s">
        <v>184</v>
      </c>
      <c r="F172" s="1" t="s">
        <v>238</v>
      </c>
      <c r="G172" s="3" t="s">
        <v>194</v>
      </c>
      <c r="H172" s="4" t="s">
        <v>724</v>
      </c>
      <c r="I172" s="7">
        <v>38687</v>
      </c>
      <c r="J172" s="6" t="s">
        <v>1250</v>
      </c>
      <c r="K172" s="6" t="s">
        <v>0</v>
      </c>
      <c r="L172" s="6" t="s">
        <v>725</v>
      </c>
      <c r="M172" s="6" t="s">
        <v>726</v>
      </c>
      <c r="O172" s="6" t="s">
        <v>881</v>
      </c>
      <c r="P172" s="6" t="s">
        <v>797</v>
      </c>
      <c r="Q172" s="6">
        <v>1</v>
      </c>
      <c r="R172" s="5">
        <v>2000</v>
      </c>
      <c r="S172" s="5">
        <v>180</v>
      </c>
      <c r="T172" s="5"/>
      <c r="U172" s="5" t="s">
        <v>1014</v>
      </c>
      <c r="V172" s="5">
        <v>1</v>
      </c>
      <c r="W172" s="35" t="s">
        <v>1895</v>
      </c>
      <c r="X172" s="35"/>
      <c r="Y172" s="5">
        <v>0</v>
      </c>
      <c r="Z172" s="5">
        <v>0</v>
      </c>
      <c r="AC172" s="47" t="s">
        <v>999</v>
      </c>
      <c r="AD172" s="47" t="s">
        <v>999</v>
      </c>
      <c r="AE172" s="6" t="s">
        <v>3381</v>
      </c>
      <c r="AF172" s="6" t="s">
        <v>2833</v>
      </c>
      <c r="AG172" s="6" t="s">
        <v>1248</v>
      </c>
      <c r="AL172" s="6">
        <v>1</v>
      </c>
      <c r="AU172" s="16">
        <f>SUM(AH172:AT172)</f>
        <v>1</v>
      </c>
      <c r="AV172" s="16">
        <v>1</v>
      </c>
      <c r="AW172" s="6" t="s">
        <v>1823</v>
      </c>
      <c r="AX172" s="16"/>
      <c r="AY172" s="16"/>
      <c r="AZ172" s="16"/>
      <c r="BA172" s="16"/>
      <c r="BB172" s="16"/>
      <c r="BC172" s="16"/>
      <c r="BD172" s="16"/>
      <c r="BE172" s="16"/>
      <c r="BF172" s="16"/>
      <c r="BG172" s="16"/>
      <c r="BH172" s="16"/>
      <c r="BI172" s="16"/>
      <c r="BJ172" s="16"/>
      <c r="BK172" s="16"/>
      <c r="BL172" s="16"/>
      <c r="BM172" s="16"/>
      <c r="BN172" s="16"/>
      <c r="BO172" s="16"/>
      <c r="BP172" s="16"/>
      <c r="BQ172" s="16"/>
      <c r="BR172" s="6">
        <v>1</v>
      </c>
      <c r="BX172" s="6">
        <v>1</v>
      </c>
      <c r="CB172" s="6">
        <v>1</v>
      </c>
      <c r="CK172" s="6">
        <f>SUM(BS172:CJ172)</f>
        <v>2</v>
      </c>
      <c r="CL172" s="6" t="s">
        <v>1837</v>
      </c>
      <c r="CO172" s="6">
        <v>1</v>
      </c>
      <c r="CP172" s="6">
        <v>1</v>
      </c>
      <c r="CQ172" s="6" t="s">
        <v>2818</v>
      </c>
      <c r="CR172" s="6" t="s">
        <v>2685</v>
      </c>
      <c r="CS172" s="6">
        <v>1</v>
      </c>
      <c r="CV172" s="6">
        <v>1</v>
      </c>
      <c r="CW172" s="6">
        <v>1</v>
      </c>
      <c r="DA172" s="5"/>
      <c r="EA172" s="6" t="s">
        <v>1249</v>
      </c>
      <c r="EE172" s="6">
        <v>1</v>
      </c>
      <c r="EU172" s="6">
        <v>1</v>
      </c>
      <c r="EV172" s="16" t="s">
        <v>3467</v>
      </c>
      <c r="EW172" s="6"/>
      <c r="EX172" s="6"/>
      <c r="EY172" s="6">
        <v>1</v>
      </c>
      <c r="EZ172" s="6"/>
      <c r="FA172" s="6"/>
      <c r="FB172" s="6"/>
      <c r="FI172" s="16"/>
      <c r="FJ172" s="6" t="s">
        <v>2176</v>
      </c>
      <c r="FK172" s="30">
        <v>1</v>
      </c>
      <c r="FL172" s="30"/>
      <c r="FM172" s="30">
        <v>1</v>
      </c>
      <c r="FN172" s="30"/>
      <c r="FO172" s="30">
        <v>1</v>
      </c>
      <c r="FP172" s="30"/>
      <c r="FQ172" s="30"/>
      <c r="FR172" s="30"/>
      <c r="FS172" s="30"/>
      <c r="FT172" s="30"/>
      <c r="FU172" s="30"/>
      <c r="FV172" s="30"/>
      <c r="FW172" s="30"/>
      <c r="FX172" s="30"/>
      <c r="FY172" s="30"/>
      <c r="FZ172" s="30"/>
      <c r="GA172" s="30"/>
      <c r="GB172" s="30"/>
      <c r="GC172" s="31"/>
      <c r="GD172" s="31"/>
      <c r="GE172" s="31"/>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6">
        <f>SUM(GU172:HC172)</f>
        <v>0</v>
      </c>
      <c r="HE172" s="31"/>
      <c r="HF172" s="30"/>
      <c r="HG172" s="30"/>
      <c r="HH172" s="30"/>
      <c r="HI172" s="30"/>
      <c r="HJ172" s="30"/>
      <c r="HK172" s="30"/>
      <c r="HL172" s="30"/>
      <c r="HM172" s="30"/>
      <c r="HN172" s="30"/>
      <c r="HO172" s="31"/>
      <c r="HP172" s="31"/>
      <c r="HQ172" s="31"/>
      <c r="HR172" s="31"/>
      <c r="HS172" s="30"/>
      <c r="HT172" s="30">
        <v>1</v>
      </c>
      <c r="HU172" s="30"/>
      <c r="HV172" s="30"/>
      <c r="HW172" s="30"/>
      <c r="HX172" s="30"/>
      <c r="HY172" s="30"/>
      <c r="HZ172" s="30"/>
      <c r="IA172" s="30"/>
      <c r="IB172" s="30"/>
      <c r="IC172" s="30"/>
      <c r="ID172" s="30"/>
      <c r="IE172" s="30"/>
      <c r="IF172" s="30"/>
      <c r="IG172" s="30"/>
      <c r="IH172" s="30"/>
      <c r="II172" s="30"/>
      <c r="IJ172" s="30"/>
      <c r="IK172" s="30"/>
      <c r="IL172" s="30"/>
      <c r="IM172" s="30"/>
      <c r="IN172" s="30"/>
      <c r="IO172" s="30">
        <v>1</v>
      </c>
      <c r="IP172" s="30"/>
      <c r="IQ172" s="30"/>
      <c r="IR172" s="30"/>
      <c r="IS172" s="30"/>
      <c r="IT172" s="30"/>
      <c r="IU172" s="30"/>
      <c r="IV172" s="30"/>
      <c r="IW172" s="30"/>
      <c r="IX172" s="30"/>
      <c r="IY172" s="30"/>
      <c r="IZ172" s="30"/>
      <c r="JA172" s="30"/>
      <c r="JB172" s="30"/>
      <c r="JC172" s="30"/>
      <c r="JD172" s="30"/>
      <c r="JE172" s="31"/>
      <c r="JF172" s="31"/>
      <c r="JG172" s="31"/>
      <c r="JH172" s="30">
        <v>1</v>
      </c>
      <c r="JI172" s="30"/>
      <c r="JJ172" s="30"/>
      <c r="JK172" s="30"/>
      <c r="JL172" s="31"/>
      <c r="JM172" s="31"/>
      <c r="JN172" s="30"/>
      <c r="JO172" s="30"/>
      <c r="JP172" s="30"/>
      <c r="JQ172" s="30"/>
      <c r="JR172" s="30"/>
      <c r="JS172" s="30"/>
      <c r="JT172" s="30"/>
      <c r="JU172" s="30"/>
      <c r="JV172" s="30"/>
      <c r="JW172" s="30"/>
      <c r="JX172" s="30"/>
      <c r="JY172" s="30"/>
      <c r="JZ172" s="30"/>
      <c r="KA172" s="30"/>
      <c r="KB172" s="30"/>
      <c r="KC172" s="30"/>
      <c r="KD172" s="30"/>
      <c r="KE172" s="30"/>
      <c r="KF172" s="30"/>
      <c r="KG172" s="31"/>
      <c r="KH172" s="30"/>
      <c r="KI172" s="30">
        <v>1</v>
      </c>
      <c r="KJ172" s="30">
        <v>1</v>
      </c>
      <c r="KK172" s="30">
        <v>1</v>
      </c>
      <c r="KL172" s="30"/>
      <c r="KM172" s="30"/>
      <c r="KN172" s="30"/>
      <c r="KO172" s="30"/>
      <c r="KP172" s="30"/>
      <c r="KQ172" s="30"/>
      <c r="KR172" s="30"/>
      <c r="KS172" s="30"/>
      <c r="KT172" s="30"/>
      <c r="KU172" s="30">
        <v>1</v>
      </c>
      <c r="KV172" s="16">
        <f>SUM(FK172:KU172)</f>
        <v>10</v>
      </c>
      <c r="KW172" s="5">
        <v>1</v>
      </c>
      <c r="KX172" s="5"/>
      <c r="KY172" s="5"/>
      <c r="KZ172" s="5"/>
      <c r="LA172" s="5"/>
      <c r="LB172" s="5"/>
      <c r="LC172" s="5"/>
      <c r="LD172" s="5"/>
      <c r="LE172" s="5"/>
      <c r="LF172" s="5">
        <f>SUM(KW172:LE172)</f>
        <v>1</v>
      </c>
      <c r="LG172" s="6">
        <v>26</v>
      </c>
      <c r="LI172" s="21">
        <v>74</v>
      </c>
      <c r="LJ172" s="48">
        <v>1.8571428571428572</v>
      </c>
      <c r="LK172" s="16">
        <v>160</v>
      </c>
      <c r="LL172" s="6">
        <v>120</v>
      </c>
      <c r="LM172" s="6">
        <v>156</v>
      </c>
      <c r="MO172" s="16"/>
      <c r="MP172" s="16"/>
    </row>
    <row r="173" spans="1:354" ht="15" customHeight="1">
      <c r="A173" s="5">
        <v>2004</v>
      </c>
      <c r="B173" s="6" t="s">
        <v>1945</v>
      </c>
      <c r="C173" s="6" t="s">
        <v>2547</v>
      </c>
      <c r="D173" s="6" t="s">
        <v>737</v>
      </c>
      <c r="E173" s="1" t="s">
        <v>738</v>
      </c>
      <c r="F173" s="1" t="s">
        <v>739</v>
      </c>
      <c r="G173" s="3" t="s">
        <v>740</v>
      </c>
      <c r="H173" s="4" t="s">
        <v>741</v>
      </c>
      <c r="I173" s="8" t="s">
        <v>743</v>
      </c>
      <c r="J173" s="6" t="s">
        <v>1258</v>
      </c>
      <c r="K173" s="6" t="s">
        <v>0</v>
      </c>
      <c r="L173" s="6" t="s">
        <v>742</v>
      </c>
      <c r="M173" s="6" t="s">
        <v>744</v>
      </c>
      <c r="N173" s="6">
        <v>15604165</v>
      </c>
      <c r="O173" s="6" t="s">
        <v>881</v>
      </c>
      <c r="P173" s="6" t="s">
        <v>797</v>
      </c>
      <c r="Q173" s="6">
        <v>1</v>
      </c>
      <c r="R173" s="5">
        <v>1998</v>
      </c>
      <c r="S173" s="5">
        <v>170</v>
      </c>
      <c r="T173" s="5"/>
      <c r="U173" s="5" t="s">
        <v>1014</v>
      </c>
      <c r="V173" s="5">
        <v>1</v>
      </c>
      <c r="W173" s="39" t="s">
        <v>2336</v>
      </c>
      <c r="X173" s="39"/>
      <c r="Y173" s="25">
        <v>1</v>
      </c>
      <c r="Z173" s="25">
        <v>1</v>
      </c>
      <c r="AC173" s="47" t="s">
        <v>999</v>
      </c>
      <c r="AD173" s="47" t="s">
        <v>999</v>
      </c>
      <c r="AE173" s="6" t="s">
        <v>3299</v>
      </c>
      <c r="AF173" s="6" t="s">
        <v>2833</v>
      </c>
      <c r="AG173" s="6" t="s">
        <v>1257</v>
      </c>
      <c r="AJ173" s="16">
        <v>1</v>
      </c>
      <c r="AM173" s="6">
        <v>1</v>
      </c>
      <c r="AP173" s="6">
        <v>1</v>
      </c>
      <c r="AU173" s="16">
        <f>SUM(AH173:AT173)</f>
        <v>3</v>
      </c>
      <c r="AV173" s="16">
        <v>1</v>
      </c>
      <c r="AW173" s="6" t="s">
        <v>1823</v>
      </c>
      <c r="AX173" s="16"/>
      <c r="AY173" s="16"/>
      <c r="AZ173" s="16"/>
      <c r="BA173" s="16"/>
      <c r="BB173" s="16"/>
      <c r="BC173" s="16"/>
      <c r="BD173" s="16"/>
      <c r="BE173" s="16"/>
      <c r="BF173" s="16"/>
      <c r="BG173" s="16"/>
      <c r="BH173" s="16"/>
      <c r="BI173" s="16"/>
      <c r="BJ173" s="16"/>
      <c r="BK173" s="16"/>
      <c r="BL173" s="16"/>
      <c r="BM173" s="16"/>
      <c r="BN173" s="16"/>
      <c r="BO173" s="16"/>
      <c r="BP173" s="16"/>
      <c r="BQ173" s="16"/>
      <c r="BR173" s="6">
        <v>1</v>
      </c>
      <c r="BY173" s="6">
        <v>1</v>
      </c>
      <c r="CK173" s="6">
        <f>SUM(BS173:CJ173)</f>
        <v>1</v>
      </c>
      <c r="CL173" s="6" t="s">
        <v>1837</v>
      </c>
      <c r="CM173" s="6" t="s">
        <v>2335</v>
      </c>
      <c r="CN173" s="6" t="s">
        <v>2294</v>
      </c>
      <c r="CO173" s="6">
        <v>1</v>
      </c>
      <c r="CP173" s="6">
        <v>1</v>
      </c>
      <c r="CQ173" s="6" t="s">
        <v>2818</v>
      </c>
      <c r="CR173" s="6" t="s">
        <v>2685</v>
      </c>
      <c r="CS173" s="6">
        <v>1</v>
      </c>
      <c r="CV173" s="6">
        <v>1</v>
      </c>
      <c r="CW173" s="6">
        <v>1</v>
      </c>
      <c r="DA173" s="5"/>
      <c r="EA173" s="6" t="s">
        <v>931</v>
      </c>
      <c r="EE173" s="6">
        <v>1</v>
      </c>
      <c r="EU173" s="6">
        <v>1</v>
      </c>
      <c r="EV173" s="16" t="s">
        <v>3467</v>
      </c>
      <c r="EW173" s="6"/>
      <c r="EX173" s="6"/>
      <c r="EY173" s="6">
        <v>1</v>
      </c>
      <c r="EZ173" s="6"/>
      <c r="FA173" s="6"/>
      <c r="FB173" s="6"/>
      <c r="FI173" s="16"/>
      <c r="FJ173" s="6" t="s">
        <v>2265</v>
      </c>
      <c r="FK173" s="30">
        <v>1</v>
      </c>
      <c r="FL173" s="30"/>
      <c r="FM173" s="30">
        <v>1</v>
      </c>
      <c r="FN173" s="30"/>
      <c r="FO173" s="30">
        <v>1</v>
      </c>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v>1</v>
      </c>
      <c r="HA173" s="30"/>
      <c r="HB173" s="30"/>
      <c r="HC173" s="30"/>
      <c r="HD173" s="6">
        <f>SUM(GU173:HC173)</f>
        <v>1</v>
      </c>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c r="IV173" s="30"/>
      <c r="IW173" s="30"/>
      <c r="IX173" s="30"/>
      <c r="IY173" s="30"/>
      <c r="IZ173" s="30"/>
      <c r="JA173" s="30"/>
      <c r="JB173" s="30"/>
      <c r="JC173" s="30"/>
      <c r="JD173" s="30"/>
      <c r="JE173" s="30"/>
      <c r="JF173" s="30"/>
      <c r="JG173" s="30"/>
      <c r="JH173" s="30"/>
      <c r="JI173" s="30"/>
      <c r="JJ173" s="30"/>
      <c r="JK173" s="30"/>
      <c r="JL173" s="30"/>
      <c r="JM173" s="30"/>
      <c r="JN173" s="30"/>
      <c r="JO173" s="30"/>
      <c r="JP173" s="30"/>
      <c r="JQ173" s="30"/>
      <c r="JR173" s="30"/>
      <c r="JS173" s="30"/>
      <c r="JT173" s="30"/>
      <c r="JU173" s="30"/>
      <c r="JV173" s="30"/>
      <c r="JW173" s="30"/>
      <c r="JX173" s="30"/>
      <c r="JY173" s="30"/>
      <c r="JZ173" s="30"/>
      <c r="KA173" s="30"/>
      <c r="KB173" s="30"/>
      <c r="KC173" s="30"/>
      <c r="KD173" s="30"/>
      <c r="KE173" s="30"/>
      <c r="KF173" s="30"/>
      <c r="KG173" s="30"/>
      <c r="KH173" s="30"/>
      <c r="KI173" s="30"/>
      <c r="KJ173" s="30"/>
      <c r="KK173" s="30"/>
      <c r="KL173" s="30"/>
      <c r="KM173" s="30"/>
      <c r="KN173" s="30"/>
      <c r="KO173" s="30"/>
      <c r="KP173" s="30"/>
      <c r="KQ173" s="30"/>
      <c r="KR173" s="30"/>
      <c r="KS173" s="30"/>
      <c r="KT173" s="30"/>
      <c r="KU173" s="30"/>
      <c r="KV173" s="16">
        <f>SUM(FK173:KU173)</f>
        <v>5</v>
      </c>
      <c r="KW173" s="5"/>
      <c r="KX173" s="5">
        <v>1</v>
      </c>
      <c r="KY173" s="5"/>
      <c r="KZ173" s="5"/>
      <c r="LA173" s="5"/>
      <c r="LB173" s="5"/>
      <c r="LC173" s="5"/>
      <c r="LD173" s="5"/>
      <c r="LE173" s="5"/>
      <c r="LF173" s="5">
        <f>SUM(KW173:LE173)</f>
        <v>1</v>
      </c>
      <c r="LG173" s="6">
        <v>271</v>
      </c>
      <c r="LI173" s="21">
        <v>375</v>
      </c>
      <c r="LJ173" s="48">
        <v>18.066666666666666</v>
      </c>
      <c r="LK173" s="16">
        <v>161</v>
      </c>
      <c r="LL173" s="6">
        <v>123</v>
      </c>
      <c r="LM173" s="6">
        <v>159</v>
      </c>
      <c r="MA173" s="16"/>
      <c r="ME173" s="16"/>
      <c r="MF173" s="16"/>
      <c r="MG173" s="16"/>
      <c r="MH173" s="16"/>
      <c r="MI173" s="16"/>
      <c r="MO173" s="16"/>
      <c r="MP173" s="16"/>
    </row>
    <row r="174" spans="1:354" ht="15" customHeight="1">
      <c r="A174" s="5">
        <v>2004</v>
      </c>
      <c r="B174" s="6" t="s">
        <v>1818</v>
      </c>
      <c r="C174" s="6" t="s">
        <v>2568</v>
      </c>
      <c r="D174" s="6" t="s">
        <v>746</v>
      </c>
      <c r="E174" s="1" t="s">
        <v>53</v>
      </c>
      <c r="F174" s="1" t="s">
        <v>745</v>
      </c>
      <c r="G174" s="3" t="s">
        <v>40</v>
      </c>
      <c r="H174" s="4" t="s">
        <v>747</v>
      </c>
      <c r="I174" s="7">
        <v>38169</v>
      </c>
      <c r="J174" s="6" t="s">
        <v>1259</v>
      </c>
      <c r="K174" s="6" t="s">
        <v>0</v>
      </c>
      <c r="L174" s="6" t="s">
        <v>748</v>
      </c>
      <c r="M174" s="6" t="s">
        <v>749</v>
      </c>
      <c r="N174" s="6">
        <v>15110423</v>
      </c>
      <c r="O174" s="14" t="s">
        <v>2002</v>
      </c>
      <c r="P174" s="6" t="s">
        <v>797</v>
      </c>
      <c r="Q174" s="6">
        <v>1</v>
      </c>
      <c r="R174" s="5" t="s">
        <v>1769</v>
      </c>
      <c r="S174" s="5">
        <v>57</v>
      </c>
      <c r="T174" s="5"/>
      <c r="U174" s="5" t="s">
        <v>1014</v>
      </c>
      <c r="V174" s="5">
        <v>1</v>
      </c>
      <c r="W174" s="35" t="s">
        <v>2795</v>
      </c>
      <c r="X174" s="35"/>
      <c r="Y174" s="5">
        <v>1</v>
      </c>
      <c r="Z174" s="5">
        <v>1</v>
      </c>
      <c r="AC174" s="47" t="s">
        <v>999</v>
      </c>
      <c r="AD174" s="47" t="s">
        <v>999</v>
      </c>
      <c r="AE174" s="6" t="s">
        <v>3341</v>
      </c>
      <c r="AF174" s="6" t="s">
        <v>2833</v>
      </c>
      <c r="AG174" s="6" t="s">
        <v>806</v>
      </c>
      <c r="AJ174" s="16">
        <v>1</v>
      </c>
      <c r="AU174" s="16">
        <f>SUM(AH174:AT174)</f>
        <v>1</v>
      </c>
      <c r="AV174" s="16">
        <v>1</v>
      </c>
      <c r="AW174" s="6" t="s">
        <v>1814</v>
      </c>
      <c r="AX174" s="16"/>
      <c r="AY174" s="16"/>
      <c r="AZ174" s="16"/>
      <c r="BA174" s="16"/>
      <c r="BB174" s="16"/>
      <c r="BC174" s="16"/>
      <c r="BD174" s="16"/>
      <c r="BE174" s="16"/>
      <c r="BF174" s="16"/>
      <c r="BG174" s="16"/>
      <c r="BH174" s="16"/>
      <c r="BI174" s="16"/>
      <c r="BJ174" s="16"/>
      <c r="BK174" s="16"/>
      <c r="BL174" s="16"/>
      <c r="BM174" s="16"/>
      <c r="BN174" s="16"/>
      <c r="BO174" s="16"/>
      <c r="BP174" s="16"/>
      <c r="BQ174" s="16"/>
      <c r="BR174" s="6">
        <v>1</v>
      </c>
      <c r="BS174" s="6">
        <v>1</v>
      </c>
      <c r="CK174" s="6">
        <f>SUM(BS174:CJ174)</f>
        <v>1</v>
      </c>
      <c r="CL174" s="6" t="s">
        <v>1852</v>
      </c>
      <c r="CO174" s="6">
        <v>1</v>
      </c>
      <c r="CP174" s="6">
        <v>1</v>
      </c>
      <c r="CQ174" s="6" t="s">
        <v>2818</v>
      </c>
      <c r="CR174" s="6" t="s">
        <v>2685</v>
      </c>
      <c r="CS174" s="6">
        <v>1</v>
      </c>
      <c r="CV174" s="6">
        <v>1</v>
      </c>
      <c r="CW174" s="6">
        <v>1</v>
      </c>
      <c r="DA174" s="5"/>
      <c r="EA174" s="6" t="s">
        <v>896</v>
      </c>
      <c r="EL174" s="6">
        <v>1</v>
      </c>
      <c r="EU174" s="6">
        <v>1</v>
      </c>
      <c r="EV174" s="6" t="s">
        <v>3474</v>
      </c>
      <c r="EW174" s="6"/>
      <c r="EX174" s="6"/>
      <c r="EY174" s="6">
        <v>1</v>
      </c>
      <c r="EZ174" s="6"/>
      <c r="FA174" s="6"/>
      <c r="FB174" s="6"/>
      <c r="FH174" s="6" t="s">
        <v>1819</v>
      </c>
      <c r="FI174" s="6" t="s">
        <v>1819</v>
      </c>
      <c r="FJ174" s="6" t="s">
        <v>2177</v>
      </c>
      <c r="FK174" s="30">
        <v>1</v>
      </c>
      <c r="FL174" s="30">
        <v>1</v>
      </c>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6">
        <f>SUM(GU174:HC174)</f>
        <v>0</v>
      </c>
      <c r="HE174" s="30"/>
      <c r="HF174" s="30"/>
      <c r="HG174" s="30">
        <v>1</v>
      </c>
      <c r="HH174" s="30"/>
      <c r="HI174" s="30"/>
      <c r="HJ174" s="30"/>
      <c r="HK174" s="30"/>
      <c r="HL174" s="30">
        <v>1</v>
      </c>
      <c r="HM174" s="30">
        <v>1</v>
      </c>
      <c r="HN174" s="30"/>
      <c r="HO174" s="30"/>
      <c r="HP174" s="30"/>
      <c r="HQ174" s="30"/>
      <c r="HR174" s="30"/>
      <c r="HS174" s="30"/>
      <c r="HT174" s="30"/>
      <c r="HU174" s="30"/>
      <c r="HV174" s="30"/>
      <c r="HW174" s="30"/>
      <c r="HX174" s="30"/>
      <c r="HY174" s="30"/>
      <c r="HZ174" s="30"/>
      <c r="IA174" s="30"/>
      <c r="IB174" s="30"/>
      <c r="IC174" s="30"/>
      <c r="ID174" s="30"/>
      <c r="IE174" s="30"/>
      <c r="IF174" s="30"/>
      <c r="IG174" s="30">
        <v>1</v>
      </c>
      <c r="IH174" s="30">
        <v>1</v>
      </c>
      <c r="II174" s="30"/>
      <c r="IJ174" s="30"/>
      <c r="IK174" s="30"/>
      <c r="IL174" s="30"/>
      <c r="IM174" s="30"/>
      <c r="IN174" s="30"/>
      <c r="IO174" s="30"/>
      <c r="IP174" s="30"/>
      <c r="IQ174" s="30"/>
      <c r="IR174" s="30"/>
      <c r="IS174" s="30"/>
      <c r="IT174" s="30"/>
      <c r="IU174" s="30"/>
      <c r="IV174" s="30"/>
      <c r="IW174" s="30"/>
      <c r="IX174" s="30"/>
      <c r="IY174" s="30"/>
      <c r="IZ174" s="30"/>
      <c r="JA174" s="30"/>
      <c r="JB174" s="30"/>
      <c r="JC174" s="30"/>
      <c r="JD174" s="30"/>
      <c r="JE174" s="30"/>
      <c r="JF174" s="30"/>
      <c r="JG174" s="30"/>
      <c r="JH174" s="30">
        <v>1</v>
      </c>
      <c r="JI174" s="30"/>
      <c r="JJ174" s="30"/>
      <c r="JK174" s="30"/>
      <c r="JL174" s="30"/>
      <c r="JM174" s="30"/>
      <c r="JN174" s="30"/>
      <c r="JO174" s="30"/>
      <c r="JP174" s="30"/>
      <c r="JQ174" s="30"/>
      <c r="JR174" s="30"/>
      <c r="JS174" s="30"/>
      <c r="JT174" s="30"/>
      <c r="JU174" s="30"/>
      <c r="JV174" s="30"/>
      <c r="JW174" s="30"/>
      <c r="JX174" s="30"/>
      <c r="JY174" s="30"/>
      <c r="JZ174" s="30"/>
      <c r="KA174" s="30"/>
      <c r="KB174" s="30"/>
      <c r="KC174" s="30"/>
      <c r="KD174" s="30"/>
      <c r="KE174" s="30"/>
      <c r="KF174" s="30"/>
      <c r="KG174" s="30"/>
      <c r="KH174" s="30"/>
      <c r="KI174" s="30"/>
      <c r="KJ174" s="30"/>
      <c r="KK174" s="30"/>
      <c r="KL174" s="30"/>
      <c r="KM174" s="30"/>
      <c r="KN174" s="30"/>
      <c r="KO174" s="30"/>
      <c r="KP174" s="30"/>
      <c r="KQ174" s="30"/>
      <c r="KR174" s="30"/>
      <c r="KS174" s="30"/>
      <c r="KT174" s="30"/>
      <c r="KU174" s="30"/>
      <c r="KV174" s="16">
        <f>SUM(FK174:KU174)</f>
        <v>8</v>
      </c>
      <c r="KW174" s="5">
        <v>1</v>
      </c>
      <c r="KX174" s="5">
        <v>1</v>
      </c>
      <c r="KY174" s="5">
        <v>1</v>
      </c>
      <c r="KZ174" s="5"/>
      <c r="LA174" s="5"/>
      <c r="LB174" s="16"/>
      <c r="LC174" s="5"/>
      <c r="LD174" s="5"/>
      <c r="LE174" s="5"/>
      <c r="LF174" s="5">
        <f>SUM(KW174:LE174)</f>
        <v>3</v>
      </c>
      <c r="LG174" s="6">
        <v>162</v>
      </c>
      <c r="LI174" s="21">
        <v>82</v>
      </c>
      <c r="LJ174" s="48">
        <v>10.8</v>
      </c>
      <c r="LK174" s="16">
        <v>162</v>
      </c>
      <c r="LL174" s="6">
        <v>124</v>
      </c>
      <c r="LM174" s="6">
        <v>161</v>
      </c>
      <c r="ML174" s="16"/>
      <c r="MM174" s="16"/>
      <c r="MN174" s="16"/>
      <c r="MO174" s="16"/>
      <c r="MP174" s="16"/>
    </row>
    <row r="175" spans="1:354" ht="15" customHeight="1">
      <c r="A175" s="5">
        <v>2003</v>
      </c>
      <c r="B175" s="6" t="s">
        <v>1938</v>
      </c>
      <c r="C175" s="6" t="s">
        <v>2560</v>
      </c>
      <c r="D175" s="6" t="s">
        <v>756</v>
      </c>
      <c r="E175" s="1" t="s">
        <v>200</v>
      </c>
      <c r="F175" s="1" t="s">
        <v>116</v>
      </c>
      <c r="G175" s="3" t="s">
        <v>40</v>
      </c>
      <c r="H175" s="4" t="s">
        <v>757</v>
      </c>
      <c r="I175" s="7">
        <v>37712</v>
      </c>
      <c r="J175" s="6" t="s">
        <v>1265</v>
      </c>
      <c r="K175" s="6" t="s">
        <v>0</v>
      </c>
      <c r="L175" s="6" t="s">
        <v>758</v>
      </c>
      <c r="M175" s="6" t="s">
        <v>759</v>
      </c>
      <c r="O175" s="6" t="s">
        <v>881</v>
      </c>
      <c r="P175" s="6" t="s">
        <v>797</v>
      </c>
      <c r="Q175" s="6">
        <v>1</v>
      </c>
      <c r="R175" s="5" t="s">
        <v>1263</v>
      </c>
      <c r="S175" s="5">
        <v>128</v>
      </c>
      <c r="T175" s="5"/>
      <c r="U175" s="5" t="s">
        <v>866</v>
      </c>
      <c r="V175" s="5">
        <v>7</v>
      </c>
      <c r="W175" s="35" t="s">
        <v>2756</v>
      </c>
      <c r="X175" s="35"/>
      <c r="Y175" s="17" t="s">
        <v>1893</v>
      </c>
      <c r="Z175" s="17" t="s">
        <v>1893</v>
      </c>
      <c r="AC175" s="47" t="s">
        <v>999</v>
      </c>
      <c r="AD175" s="47" t="s">
        <v>999</v>
      </c>
      <c r="AE175" s="6" t="s">
        <v>3277</v>
      </c>
      <c r="AF175" s="6" t="s">
        <v>2833</v>
      </c>
      <c r="AG175" s="6" t="s">
        <v>806</v>
      </c>
      <c r="AM175" s="16">
        <v>1</v>
      </c>
      <c r="AN175" s="16"/>
      <c r="AU175" s="16">
        <f>SUM(AH175:AT175)</f>
        <v>1</v>
      </c>
      <c r="AV175" s="16">
        <v>1</v>
      </c>
      <c r="AW175" s="6" t="s">
        <v>1823</v>
      </c>
      <c r="AX175" s="16"/>
      <c r="AY175" s="16"/>
      <c r="AZ175" s="16"/>
      <c r="BA175" s="16"/>
      <c r="BB175" s="16"/>
      <c r="BC175" s="16"/>
      <c r="BD175" s="16"/>
      <c r="BE175" s="16"/>
      <c r="BF175" s="16"/>
      <c r="BG175" s="16"/>
      <c r="BH175" s="16"/>
      <c r="BI175" s="16"/>
      <c r="BJ175" s="16"/>
      <c r="BK175" s="16"/>
      <c r="BL175" s="16"/>
      <c r="BM175" s="16"/>
      <c r="BN175" s="16"/>
      <c r="BO175" s="16"/>
      <c r="BP175" s="16"/>
      <c r="BQ175" s="16"/>
      <c r="BR175" s="6">
        <v>1</v>
      </c>
      <c r="BS175" s="6">
        <v>1</v>
      </c>
      <c r="CK175" s="6">
        <f>SUM(BS175:CJ175)</f>
        <v>1</v>
      </c>
      <c r="CL175" s="6" t="s">
        <v>1854</v>
      </c>
      <c r="CO175" s="6">
        <v>1</v>
      </c>
      <c r="CP175" s="6">
        <v>1</v>
      </c>
      <c r="CQ175" s="6" t="s">
        <v>2818</v>
      </c>
      <c r="CR175" s="6" t="s">
        <v>2685</v>
      </c>
      <c r="CS175" s="6">
        <v>1</v>
      </c>
      <c r="CV175" s="6">
        <v>1</v>
      </c>
      <c r="CW175" s="6">
        <v>1</v>
      </c>
      <c r="DA175" s="5"/>
      <c r="EA175" s="6" t="s">
        <v>1264</v>
      </c>
      <c r="EB175" s="6">
        <v>1</v>
      </c>
      <c r="EU175" s="6">
        <v>1</v>
      </c>
      <c r="EV175" s="6" t="s">
        <v>3429</v>
      </c>
      <c r="EW175" s="6"/>
      <c r="EX175" s="6"/>
      <c r="EY175" s="6"/>
      <c r="EZ175" s="6"/>
      <c r="FA175" s="6"/>
      <c r="FB175" s="6"/>
      <c r="FE175" s="6">
        <v>1</v>
      </c>
      <c r="FH175" s="6" t="s">
        <v>2179</v>
      </c>
      <c r="FI175" s="6" t="s">
        <v>1811</v>
      </c>
      <c r="FJ175" s="6" t="s">
        <v>2178</v>
      </c>
      <c r="FK175" s="30">
        <v>1</v>
      </c>
      <c r="FL175" s="30">
        <v>1</v>
      </c>
      <c r="FM175" s="30"/>
      <c r="FN175" s="30"/>
      <c r="FO175" s="30"/>
      <c r="FP175" s="30"/>
      <c r="FQ175" s="30"/>
      <c r="FR175" s="30"/>
      <c r="FS175" s="30"/>
      <c r="FT175" s="30"/>
      <c r="FU175" s="30"/>
      <c r="FV175" s="30"/>
      <c r="FW175" s="30"/>
      <c r="FX175" s="31"/>
      <c r="FY175" s="30"/>
      <c r="FZ175" s="31">
        <v>1</v>
      </c>
      <c r="GA175" s="31"/>
      <c r="GB175" s="30"/>
      <c r="GC175" s="30"/>
      <c r="GD175" s="30"/>
      <c r="GE175" s="30"/>
      <c r="GF175" s="30">
        <v>1</v>
      </c>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6">
        <f>SUM(GU175:HC175)</f>
        <v>0</v>
      </c>
      <c r="HE175" s="30"/>
      <c r="HF175" s="31"/>
      <c r="HG175" s="31"/>
      <c r="HH175" s="31"/>
      <c r="HI175" s="31"/>
      <c r="HJ175" s="31"/>
      <c r="HK175" s="31"/>
      <c r="HL175" s="31"/>
      <c r="HM175" s="31"/>
      <c r="HN175" s="31"/>
      <c r="HO175" s="30"/>
      <c r="HP175" s="30"/>
      <c r="HQ175" s="30"/>
      <c r="HR175" s="30"/>
      <c r="HS175" s="31"/>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c r="IV175" s="30"/>
      <c r="IW175" s="30"/>
      <c r="IX175" s="30"/>
      <c r="IY175" s="30"/>
      <c r="IZ175" s="30"/>
      <c r="JA175" s="30"/>
      <c r="JB175" s="30"/>
      <c r="JC175" s="30"/>
      <c r="JD175" s="30"/>
      <c r="JE175" s="30"/>
      <c r="JF175" s="30"/>
      <c r="JG175" s="30"/>
      <c r="JH175" s="30"/>
      <c r="JI175" s="30"/>
      <c r="JJ175" s="30"/>
      <c r="JK175" s="30"/>
      <c r="JL175" s="30"/>
      <c r="JM175" s="30"/>
      <c r="JN175" s="30"/>
      <c r="JO175" s="30"/>
      <c r="JP175" s="30"/>
      <c r="JQ175" s="30"/>
      <c r="JR175" s="31"/>
      <c r="JS175" s="30"/>
      <c r="JT175" s="31"/>
      <c r="JU175" s="30"/>
      <c r="JV175" s="30"/>
      <c r="JW175" s="30"/>
      <c r="JX175" s="30"/>
      <c r="JY175" s="30"/>
      <c r="JZ175" s="30"/>
      <c r="KA175" s="30"/>
      <c r="KB175" s="30"/>
      <c r="KC175" s="30"/>
      <c r="KD175" s="31"/>
      <c r="KE175" s="31"/>
      <c r="KF175" s="31"/>
      <c r="KG175" s="30"/>
      <c r="KH175" s="31"/>
      <c r="KI175" s="31"/>
      <c r="KJ175" s="31"/>
      <c r="KK175" s="31"/>
      <c r="KL175" s="31"/>
      <c r="KM175" s="31"/>
      <c r="KN175" s="31"/>
      <c r="KO175" s="31"/>
      <c r="KP175" s="31"/>
      <c r="KQ175" s="31"/>
      <c r="KR175" s="31"/>
      <c r="KS175" s="31"/>
      <c r="KT175" s="31"/>
      <c r="KU175" s="31"/>
      <c r="KV175" s="16">
        <f>SUM(FK175:KU175)</f>
        <v>4</v>
      </c>
      <c r="KW175" s="5">
        <v>1</v>
      </c>
      <c r="KX175" s="5"/>
      <c r="KY175" s="5"/>
      <c r="KZ175" s="5"/>
      <c r="LA175" s="5"/>
      <c r="LB175" s="5"/>
      <c r="LC175" s="5"/>
      <c r="LD175" s="5"/>
      <c r="LE175" s="5"/>
      <c r="LF175" s="5">
        <f>SUM(KW175:LE175)</f>
        <v>1</v>
      </c>
      <c r="LG175" s="6">
        <v>463</v>
      </c>
      <c r="LI175" s="21">
        <v>136</v>
      </c>
      <c r="LJ175" s="48">
        <v>28.9375</v>
      </c>
      <c r="LK175" s="16">
        <v>163</v>
      </c>
      <c r="LL175" s="6">
        <v>126</v>
      </c>
      <c r="LM175" s="6">
        <v>163</v>
      </c>
      <c r="MK175" s="16"/>
      <c r="MO175" s="16"/>
      <c r="MP175" s="16"/>
    </row>
    <row r="176" spans="1:354" ht="15" customHeight="1">
      <c r="A176" s="5">
        <v>2003</v>
      </c>
      <c r="B176" s="12" t="s">
        <v>1974</v>
      </c>
      <c r="C176" s="12" t="s">
        <v>2555</v>
      </c>
      <c r="D176" s="6" t="s">
        <v>2247</v>
      </c>
      <c r="E176" s="8" t="s">
        <v>2248</v>
      </c>
      <c r="F176" s="8" t="s">
        <v>1301</v>
      </c>
      <c r="G176" s="8" t="s">
        <v>1301</v>
      </c>
      <c r="H176" s="4"/>
      <c r="I176" s="8">
        <v>2003</v>
      </c>
      <c r="J176" s="6" t="s">
        <v>1301</v>
      </c>
      <c r="K176" s="6" t="s">
        <v>1337</v>
      </c>
      <c r="O176" s="6" t="s">
        <v>881</v>
      </c>
      <c r="P176" s="6" t="s">
        <v>797</v>
      </c>
      <c r="Q176" s="6">
        <v>1</v>
      </c>
      <c r="R176" s="5" t="s">
        <v>1331</v>
      </c>
      <c r="S176" s="5">
        <v>90</v>
      </c>
      <c r="T176" s="8"/>
      <c r="U176" s="5" t="s">
        <v>799</v>
      </c>
      <c r="V176" s="5">
        <v>40</v>
      </c>
      <c r="W176" s="35" t="s">
        <v>2787</v>
      </c>
      <c r="X176" s="35" t="s">
        <v>2320</v>
      </c>
      <c r="Y176" s="5">
        <v>1</v>
      </c>
      <c r="Z176" s="5">
        <v>1</v>
      </c>
      <c r="AC176" s="47" t="s">
        <v>999</v>
      </c>
      <c r="AD176" s="47" t="s">
        <v>999</v>
      </c>
      <c r="AE176" s="6" t="s">
        <v>3377</v>
      </c>
      <c r="AF176" s="6" t="s">
        <v>2833</v>
      </c>
      <c r="AG176" s="6" t="s">
        <v>806</v>
      </c>
      <c r="AJ176" s="16">
        <v>1</v>
      </c>
      <c r="AM176" s="6">
        <v>1</v>
      </c>
      <c r="AS176" s="6">
        <v>1</v>
      </c>
      <c r="AU176" s="16">
        <f>SUM(AH176:AT176)</f>
        <v>3</v>
      </c>
      <c r="AV176" s="16">
        <v>1</v>
      </c>
      <c r="AW176" s="6" t="s">
        <v>1823</v>
      </c>
      <c r="AX176" s="16"/>
      <c r="AY176" s="16"/>
      <c r="AZ176" s="16"/>
      <c r="BA176" s="16"/>
      <c r="BB176" s="16"/>
      <c r="BC176" s="16"/>
      <c r="BD176" s="16"/>
      <c r="BE176" s="16"/>
      <c r="BF176" s="16"/>
      <c r="BG176" s="16"/>
      <c r="BH176" s="16"/>
      <c r="BI176" s="16"/>
      <c r="BJ176" s="16"/>
      <c r="BK176" s="16"/>
      <c r="BL176" s="16"/>
      <c r="BM176" s="16"/>
      <c r="BN176" s="16"/>
      <c r="BO176" s="16"/>
      <c r="BP176" s="16"/>
      <c r="BQ176" s="16"/>
      <c r="BR176" s="6">
        <v>1</v>
      </c>
      <c r="BS176" s="6">
        <v>1</v>
      </c>
      <c r="CK176" s="6">
        <f>SUM(BS176:CJ176)</f>
        <v>1</v>
      </c>
      <c r="CL176" s="6" t="s">
        <v>1869</v>
      </c>
      <c r="CO176" s="6">
        <v>1</v>
      </c>
      <c r="CP176" s="6">
        <v>1</v>
      </c>
      <c r="CQ176" s="6" t="s">
        <v>2818</v>
      </c>
      <c r="CR176" s="6" t="s">
        <v>2685</v>
      </c>
      <c r="CS176" s="6">
        <v>1</v>
      </c>
      <c r="CV176" s="6">
        <v>1</v>
      </c>
      <c r="CW176" s="6">
        <v>1</v>
      </c>
      <c r="DA176" s="5"/>
      <c r="EA176" s="6" t="s">
        <v>1332</v>
      </c>
      <c r="EB176" s="6">
        <v>1</v>
      </c>
      <c r="EU176" s="6">
        <v>1</v>
      </c>
      <c r="EV176" s="6" t="s">
        <v>3425</v>
      </c>
      <c r="EW176" s="6"/>
      <c r="EX176" s="6"/>
      <c r="EY176" s="6"/>
      <c r="EZ176" s="6"/>
      <c r="FA176" s="6"/>
      <c r="FB176" s="6"/>
      <c r="FE176" s="6">
        <v>1</v>
      </c>
      <c r="FI176" s="16"/>
      <c r="FJ176" s="6" t="s">
        <v>2180</v>
      </c>
      <c r="FK176" s="16">
        <v>1</v>
      </c>
      <c r="FL176" s="16">
        <v>1</v>
      </c>
      <c r="FM176" s="16"/>
      <c r="FN176" s="16"/>
      <c r="FO176" s="16"/>
      <c r="FP176" s="16"/>
      <c r="FQ176" s="16"/>
      <c r="FR176" s="16"/>
      <c r="FS176" s="16"/>
      <c r="FT176" s="16"/>
      <c r="FU176" s="16"/>
      <c r="FV176" s="16"/>
      <c r="FW176" s="16"/>
      <c r="FY176" s="16"/>
      <c r="FZ176" s="16"/>
      <c r="GA176" s="16">
        <v>1</v>
      </c>
      <c r="GB176" s="16"/>
      <c r="GC176" s="6">
        <v>1</v>
      </c>
      <c r="GF176" s="16">
        <v>1</v>
      </c>
      <c r="GG176" s="16"/>
      <c r="GH176" s="16"/>
      <c r="GI176" s="16"/>
      <c r="GJ176" s="16"/>
      <c r="GK176" s="16"/>
      <c r="GL176" s="16"/>
      <c r="GM176" s="16"/>
      <c r="GN176" s="16"/>
      <c r="GO176" s="16"/>
      <c r="GP176" s="16"/>
      <c r="HD176" s="6">
        <f>SUM(GU176:HC176)</f>
        <v>0</v>
      </c>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c r="IW176" s="16"/>
      <c r="IX176" s="16"/>
      <c r="IY176" s="16"/>
      <c r="IZ176" s="16"/>
      <c r="JA176" s="16"/>
      <c r="JB176" s="16"/>
      <c r="JC176" s="16"/>
      <c r="JD176" s="16"/>
      <c r="JH176" s="16"/>
      <c r="JJ176" s="16"/>
      <c r="JK176" s="16"/>
      <c r="JN176" s="16"/>
      <c r="JO176" s="16"/>
      <c r="JP176" s="16"/>
      <c r="JQ176" s="16"/>
      <c r="JV176" s="16"/>
      <c r="JW176" s="16"/>
      <c r="JX176" s="16"/>
      <c r="KV176" s="16">
        <f>SUM(FK176:KU176)</f>
        <v>5</v>
      </c>
      <c r="KW176" s="17"/>
      <c r="KX176" s="17"/>
      <c r="KY176" s="17"/>
      <c r="KZ176" s="17"/>
      <c r="LA176" s="17"/>
      <c r="LB176" s="17"/>
      <c r="LC176" s="17"/>
      <c r="LD176" s="17"/>
      <c r="LE176" s="17"/>
      <c r="LF176" s="5">
        <f>SUM(KW176:LE176)</f>
        <v>0</v>
      </c>
      <c r="LG176" s="6">
        <v>4336</v>
      </c>
      <c r="LI176" s="23"/>
      <c r="LJ176" s="48">
        <v>271</v>
      </c>
      <c r="LK176" s="16">
        <v>164</v>
      </c>
      <c r="LL176" s="6">
        <v>140</v>
      </c>
      <c r="LM176" s="6">
        <v>179</v>
      </c>
      <c r="MD176" s="16"/>
      <c r="MO176" s="16"/>
      <c r="MP176" s="16"/>
    </row>
    <row r="177" spans="1:354" ht="15" customHeight="1">
      <c r="A177" s="5">
        <v>2003</v>
      </c>
      <c r="B177" s="6" t="s">
        <v>1950</v>
      </c>
      <c r="C177" s="6" t="s">
        <v>2657</v>
      </c>
      <c r="D177" s="6" t="s">
        <v>769</v>
      </c>
      <c r="E177" s="1" t="s">
        <v>25</v>
      </c>
      <c r="F177" s="1" t="s">
        <v>458</v>
      </c>
      <c r="G177" s="3" t="s">
        <v>47</v>
      </c>
      <c r="H177" s="4" t="s">
        <v>770</v>
      </c>
      <c r="I177" s="8">
        <v>2003</v>
      </c>
      <c r="J177" s="6" t="s">
        <v>1278</v>
      </c>
      <c r="K177" s="6" t="s">
        <v>0</v>
      </c>
      <c r="L177" s="6" t="s">
        <v>771</v>
      </c>
      <c r="M177" s="6" t="s">
        <v>772</v>
      </c>
      <c r="N177" s="6">
        <v>14758855</v>
      </c>
      <c r="O177" s="6" t="s">
        <v>1274</v>
      </c>
      <c r="P177" s="6" t="s">
        <v>1989</v>
      </c>
      <c r="R177" s="5" t="s">
        <v>1275</v>
      </c>
      <c r="S177" s="5">
        <v>12</v>
      </c>
      <c r="T177" s="5"/>
      <c r="U177" s="5" t="s">
        <v>1276</v>
      </c>
      <c r="V177" s="5">
        <v>2</v>
      </c>
      <c r="W177" s="35" t="s">
        <v>1277</v>
      </c>
      <c r="X177" s="35"/>
      <c r="Y177" s="57" t="s">
        <v>2772</v>
      </c>
      <c r="Z177" s="8" t="s">
        <v>1929</v>
      </c>
      <c r="AC177" s="47" t="s">
        <v>999</v>
      </c>
      <c r="AD177" s="47" t="s">
        <v>999</v>
      </c>
      <c r="AE177" s="6" t="s">
        <v>3283</v>
      </c>
      <c r="AF177" s="6" t="s">
        <v>2833</v>
      </c>
      <c r="AG177" s="6" t="s">
        <v>1273</v>
      </c>
      <c r="AM177" s="16">
        <v>1</v>
      </c>
      <c r="AN177" s="16"/>
      <c r="AU177" s="16">
        <f>SUM(AH177:AT177)</f>
        <v>1</v>
      </c>
      <c r="AV177" s="16">
        <v>1</v>
      </c>
      <c r="AW177" s="14" t="s">
        <v>1823</v>
      </c>
      <c r="AX177" s="16"/>
      <c r="AY177" s="16"/>
      <c r="AZ177" s="16"/>
      <c r="BA177" s="16"/>
      <c r="BB177" s="16"/>
      <c r="BC177" s="16"/>
      <c r="BD177" s="16"/>
      <c r="BE177" s="16"/>
      <c r="BF177" s="16"/>
      <c r="BG177" s="16"/>
      <c r="BH177" s="16"/>
      <c r="BI177" s="16"/>
      <c r="BJ177" s="16"/>
      <c r="BK177" s="16"/>
      <c r="BL177" s="16"/>
      <c r="BM177" s="16"/>
      <c r="BN177" s="16"/>
      <c r="BO177" s="16"/>
      <c r="BP177" s="16"/>
      <c r="BQ177" s="16"/>
      <c r="CL177" s="6" t="s">
        <v>1833</v>
      </c>
      <c r="CP177" s="16"/>
      <c r="CQ177" s="6" t="s">
        <v>2818</v>
      </c>
      <c r="CR177" s="6" t="s">
        <v>2694</v>
      </c>
      <c r="DA177" s="5"/>
      <c r="DL177" s="6">
        <v>1</v>
      </c>
      <c r="DN177" s="6">
        <v>1</v>
      </c>
      <c r="EA177" s="6" t="s">
        <v>1272</v>
      </c>
      <c r="EU177" s="6">
        <v>0</v>
      </c>
      <c r="EV177" s="6" t="s">
        <v>3053</v>
      </c>
      <c r="EW177" s="6">
        <v>1</v>
      </c>
      <c r="EX177" s="6"/>
      <c r="EY177" s="6"/>
      <c r="EZ177" s="6"/>
      <c r="FA177" s="6"/>
      <c r="FB177" s="6"/>
      <c r="FI177" s="16"/>
      <c r="FJ177" s="6" t="s">
        <v>1019</v>
      </c>
      <c r="FX177" s="16"/>
      <c r="FZ177" s="16"/>
      <c r="GA177" s="16"/>
      <c r="HF177" s="16"/>
      <c r="HG177" s="16"/>
      <c r="HH177" s="16"/>
      <c r="HI177" s="16"/>
      <c r="HJ177" s="16"/>
      <c r="HK177" s="16"/>
      <c r="HL177" s="16"/>
      <c r="HM177" s="16"/>
      <c r="HN177" s="16"/>
      <c r="JI177" s="16"/>
      <c r="JR177" s="16"/>
      <c r="JS177" s="16"/>
      <c r="JU177" s="16"/>
      <c r="JY177" s="16"/>
      <c r="JZ177" s="16"/>
      <c r="KA177" s="16"/>
      <c r="KB177" s="16"/>
      <c r="KV177" s="16"/>
      <c r="KW177" s="5"/>
      <c r="KX177" s="5">
        <v>1</v>
      </c>
      <c r="KY177" s="5"/>
      <c r="KZ177" s="5"/>
      <c r="LA177" s="5"/>
      <c r="LB177" s="5"/>
      <c r="LC177" s="5"/>
      <c r="LD177" s="5"/>
      <c r="LE177" s="5"/>
      <c r="LF177" s="5">
        <f>SUM(KW177:LE177)</f>
        <v>1</v>
      </c>
      <c r="LG177" s="6">
        <v>5</v>
      </c>
      <c r="LI177" s="21">
        <v>50</v>
      </c>
      <c r="LJ177" s="48">
        <v>0.3125</v>
      </c>
      <c r="LK177" s="16">
        <v>165</v>
      </c>
      <c r="LL177" s="6">
        <v>129</v>
      </c>
      <c r="LM177" s="6">
        <v>166</v>
      </c>
      <c r="LP177" s="16"/>
      <c r="LQ177" s="16"/>
      <c r="LX177" s="16"/>
      <c r="LY177" s="16"/>
      <c r="LZ177" s="16"/>
      <c r="MK177" s="16"/>
    </row>
    <row r="178" spans="1:354" ht="15" customHeight="1">
      <c r="A178" s="17">
        <v>2003</v>
      </c>
      <c r="B178" s="16" t="s">
        <v>1579</v>
      </c>
      <c r="C178" s="16" t="s">
        <v>2597</v>
      </c>
      <c r="D178" s="16" t="s">
        <v>1580</v>
      </c>
      <c r="E178" s="1" t="s">
        <v>1581</v>
      </c>
      <c r="F178" s="1" t="s">
        <v>1582</v>
      </c>
      <c r="G178" s="1" t="s">
        <v>1582</v>
      </c>
      <c r="H178" s="4"/>
      <c r="I178" s="18">
        <v>2003</v>
      </c>
      <c r="J178" s="16" t="s">
        <v>1578</v>
      </c>
      <c r="K178" s="6" t="s">
        <v>1337</v>
      </c>
      <c r="L178" s="16"/>
      <c r="M178" s="16"/>
      <c r="N178" s="16"/>
      <c r="O178" s="16" t="s">
        <v>835</v>
      </c>
      <c r="P178" s="6" t="s">
        <v>1985</v>
      </c>
      <c r="R178" s="17" t="s">
        <v>1122</v>
      </c>
      <c r="S178" s="17">
        <v>16</v>
      </c>
      <c r="T178" s="17"/>
      <c r="U178" s="17" t="s">
        <v>799</v>
      </c>
      <c r="V178" s="17">
        <v>41</v>
      </c>
      <c r="W178" s="34" t="s">
        <v>2807</v>
      </c>
      <c r="X178" s="34" t="s">
        <v>2251</v>
      </c>
      <c r="Y178" s="57" t="s">
        <v>2772</v>
      </c>
      <c r="Z178" s="17">
        <v>0</v>
      </c>
      <c r="AA178" s="16"/>
      <c r="AB178" s="16"/>
      <c r="AC178" s="47" t="s">
        <v>999</v>
      </c>
      <c r="AD178" s="47" t="s">
        <v>999</v>
      </c>
      <c r="AE178" s="16" t="s">
        <v>3354</v>
      </c>
      <c r="AF178" s="6" t="s">
        <v>2833</v>
      </c>
      <c r="AG178" s="38" t="s">
        <v>1584</v>
      </c>
      <c r="AH178" s="38"/>
      <c r="AI178" s="16"/>
      <c r="AJ178" s="16">
        <v>1</v>
      </c>
      <c r="AK178" s="16"/>
      <c r="AL178" s="16"/>
      <c r="AM178" s="16"/>
      <c r="AN178" s="16"/>
      <c r="AO178" s="16"/>
      <c r="AP178" s="16"/>
      <c r="AQ178" s="16"/>
      <c r="AR178" s="16"/>
      <c r="AS178" s="16"/>
      <c r="AT178" s="16"/>
      <c r="AU178" s="16">
        <f>SUM(AH178:AT178)</f>
        <v>1</v>
      </c>
      <c r="AV178" s="16">
        <v>1</v>
      </c>
      <c r="AW178" s="6" t="s">
        <v>3404</v>
      </c>
      <c r="AX178" s="16"/>
      <c r="AY178" s="16"/>
      <c r="AZ178" s="16"/>
      <c r="BA178" s="16"/>
      <c r="BB178" s="16"/>
      <c r="BC178" s="16"/>
      <c r="BD178" s="16"/>
      <c r="BE178" s="16"/>
      <c r="BF178" s="16"/>
      <c r="BG178" s="16"/>
      <c r="BH178" s="16"/>
      <c r="BI178" s="16"/>
      <c r="BJ178" s="16"/>
      <c r="BK178" s="16"/>
      <c r="BL178" s="16"/>
      <c r="BM178" s="16"/>
      <c r="BN178" s="16"/>
      <c r="BO178" s="16"/>
      <c r="BP178" s="16"/>
      <c r="BQ178" s="16"/>
      <c r="CL178" s="16" t="s">
        <v>2476</v>
      </c>
      <c r="CN178" s="16"/>
      <c r="CP178" s="16"/>
      <c r="CQ178" s="6" t="s">
        <v>2818</v>
      </c>
      <c r="CR178" s="6" t="s">
        <v>2732</v>
      </c>
      <c r="CS178" s="16"/>
      <c r="CT178" s="16"/>
      <c r="CU178" s="16"/>
      <c r="CV178" s="16"/>
      <c r="CX178" s="16"/>
      <c r="CY178" s="16"/>
      <c r="CZ178" s="16"/>
      <c r="DA178" s="17"/>
      <c r="DB178" s="16">
        <v>1</v>
      </c>
      <c r="DC178" s="16"/>
      <c r="DD178" s="16"/>
      <c r="DE178" s="16">
        <v>1</v>
      </c>
      <c r="DF178" s="16">
        <v>1</v>
      </c>
      <c r="DG178" s="16"/>
      <c r="DH178" s="16">
        <v>1</v>
      </c>
      <c r="DI178" s="16"/>
      <c r="DJ178" s="16"/>
      <c r="DK178" s="16"/>
      <c r="DL178" s="16"/>
      <c r="DM178" s="16"/>
      <c r="DN178" s="16"/>
      <c r="DO178" s="16"/>
      <c r="DP178" s="16"/>
      <c r="DQ178" s="16"/>
      <c r="DR178" s="16"/>
      <c r="DS178" s="16"/>
      <c r="DT178" s="16"/>
      <c r="DU178" s="16"/>
      <c r="DV178" s="16"/>
      <c r="DW178" s="16"/>
      <c r="DX178" s="16"/>
      <c r="DY178" s="16"/>
      <c r="DZ178" s="16"/>
      <c r="EA178" s="38" t="s">
        <v>1583</v>
      </c>
      <c r="EB178" s="16"/>
      <c r="EC178" s="16"/>
      <c r="ED178" s="16"/>
      <c r="EE178" s="16"/>
      <c r="EF178" s="16"/>
      <c r="EG178" s="16"/>
      <c r="ER178" s="16"/>
      <c r="EU178" s="6">
        <v>0</v>
      </c>
      <c r="EV178" s="14" t="s">
        <v>3411</v>
      </c>
      <c r="EW178" s="16"/>
      <c r="EX178" s="16"/>
      <c r="EY178" s="16"/>
      <c r="EZ178" s="16"/>
      <c r="FA178" s="16"/>
      <c r="FB178" s="16"/>
      <c r="FC178" s="16"/>
      <c r="FD178" s="16"/>
      <c r="FE178" s="6">
        <v>1</v>
      </c>
      <c r="FF178" s="16"/>
      <c r="FG178" s="16"/>
      <c r="FI178" s="16" t="s">
        <v>2181</v>
      </c>
      <c r="FJ178" s="16" t="s">
        <v>2182</v>
      </c>
      <c r="GC178" s="29"/>
      <c r="GD178" s="16"/>
      <c r="GE178" s="16"/>
      <c r="HE178" s="16"/>
      <c r="HO178" s="16"/>
      <c r="HP178" s="16"/>
      <c r="HQ178" s="16"/>
      <c r="HR178" s="16"/>
      <c r="JE178" s="16"/>
      <c r="JF178" s="16"/>
      <c r="JG178" s="16"/>
      <c r="JI178" s="16"/>
      <c r="JL178" s="16"/>
      <c r="JM178" s="16"/>
      <c r="JS178" s="16"/>
      <c r="JU178" s="16"/>
      <c r="JY178" s="16"/>
      <c r="JZ178" s="16"/>
      <c r="KA178" s="16"/>
      <c r="KB178" s="16"/>
      <c r="KV178" s="16"/>
      <c r="KW178" s="5"/>
      <c r="KX178" s="5"/>
      <c r="KY178" s="5"/>
      <c r="KZ178" s="5"/>
      <c r="LA178" s="5"/>
      <c r="LB178" s="5"/>
      <c r="LC178" s="5"/>
      <c r="LD178" s="5"/>
      <c r="LE178" s="5"/>
      <c r="LF178" s="5">
        <f>SUM(KW178:LE178)</f>
        <v>0</v>
      </c>
      <c r="LG178" s="16">
        <v>3</v>
      </c>
      <c r="LH178" s="16"/>
      <c r="LI178" s="21" t="s">
        <v>999</v>
      </c>
      <c r="LJ178" s="48">
        <v>0.1875</v>
      </c>
      <c r="LK178" s="16">
        <v>166</v>
      </c>
      <c r="LL178" s="6">
        <v>174</v>
      </c>
      <c r="LM178" s="16">
        <v>215</v>
      </c>
      <c r="LX178" s="16"/>
      <c r="LY178" s="16"/>
      <c r="LZ178" s="16"/>
    </row>
    <row r="179" spans="1:354" ht="15" customHeight="1">
      <c r="A179" s="5">
        <v>2003</v>
      </c>
      <c r="B179" s="37" t="s">
        <v>1755</v>
      </c>
      <c r="C179" s="22" t="s">
        <v>2600</v>
      </c>
      <c r="D179" s="6" t="s">
        <v>765</v>
      </c>
      <c r="E179" s="1" t="s">
        <v>25</v>
      </c>
      <c r="F179" s="1" t="s">
        <v>458</v>
      </c>
      <c r="G179" s="3" t="s">
        <v>78</v>
      </c>
      <c r="H179" s="4" t="s">
        <v>766</v>
      </c>
      <c r="I179" s="8">
        <v>2003</v>
      </c>
      <c r="J179" s="6" t="s">
        <v>1271</v>
      </c>
      <c r="K179" s="6" t="s">
        <v>0</v>
      </c>
      <c r="L179" s="6" t="s">
        <v>767</v>
      </c>
      <c r="M179" s="6" t="s">
        <v>768</v>
      </c>
      <c r="N179" s="6">
        <v>14582869</v>
      </c>
      <c r="O179" s="6" t="s">
        <v>2007</v>
      </c>
      <c r="P179" s="6" t="s">
        <v>797</v>
      </c>
      <c r="Q179" s="6">
        <v>1</v>
      </c>
      <c r="R179" s="5" t="s">
        <v>1269</v>
      </c>
      <c r="S179" s="5">
        <v>15</v>
      </c>
      <c r="T179" s="5"/>
      <c r="U179" s="5" t="s">
        <v>799</v>
      </c>
      <c r="V179" s="5">
        <v>26</v>
      </c>
      <c r="W179" s="35" t="s">
        <v>2805</v>
      </c>
      <c r="X179" s="35"/>
      <c r="Y179" s="57" t="s">
        <v>2772</v>
      </c>
      <c r="Z179" s="5">
        <v>1</v>
      </c>
      <c r="AC179" s="47" t="s">
        <v>999</v>
      </c>
      <c r="AD179" s="47" t="s">
        <v>999</v>
      </c>
      <c r="AE179" s="6" t="s">
        <v>3312</v>
      </c>
      <c r="AF179" s="6" t="s">
        <v>2833</v>
      </c>
      <c r="AG179" s="6" t="s">
        <v>1270</v>
      </c>
      <c r="AJ179" s="16">
        <v>1</v>
      </c>
      <c r="AM179" s="6">
        <v>1</v>
      </c>
      <c r="AU179" s="16">
        <f>SUM(AH179:AT179)</f>
        <v>2</v>
      </c>
      <c r="AV179" s="16">
        <v>1</v>
      </c>
      <c r="AW179" s="14" t="s">
        <v>1823</v>
      </c>
      <c r="AX179" s="16"/>
      <c r="AY179" s="16"/>
      <c r="AZ179" s="16"/>
      <c r="BA179" s="16"/>
      <c r="BB179" s="16"/>
      <c r="BC179" s="16"/>
      <c r="BD179" s="16"/>
      <c r="BE179" s="16"/>
      <c r="BF179" s="16"/>
      <c r="BG179" s="16"/>
      <c r="BH179" s="16"/>
      <c r="BI179" s="16"/>
      <c r="BJ179" s="16"/>
      <c r="BK179" s="16"/>
      <c r="BL179" s="16"/>
      <c r="BM179" s="16"/>
      <c r="BN179" s="16"/>
      <c r="BO179" s="16"/>
      <c r="BP179" s="16"/>
      <c r="BQ179" s="16"/>
      <c r="BR179" s="6">
        <v>1</v>
      </c>
      <c r="CJ179" s="6">
        <v>1</v>
      </c>
      <c r="CK179" s="6">
        <f>SUM(BS179:CJ179)</f>
        <v>1</v>
      </c>
      <c r="CL179" s="6" t="s">
        <v>2475</v>
      </c>
      <c r="CQ179" s="6" t="s">
        <v>2818</v>
      </c>
      <c r="CR179" s="6" t="s">
        <v>2689</v>
      </c>
      <c r="DA179" s="5"/>
      <c r="DF179" s="6">
        <v>1</v>
      </c>
      <c r="DH179" s="6">
        <v>1</v>
      </c>
      <c r="DL179" s="6">
        <v>1</v>
      </c>
      <c r="DN179" s="6">
        <v>1</v>
      </c>
      <c r="EA179" s="6" t="s">
        <v>1270</v>
      </c>
      <c r="EU179" s="6">
        <v>0</v>
      </c>
      <c r="EV179" s="6" t="s">
        <v>3435</v>
      </c>
      <c r="EW179" s="6"/>
      <c r="EX179" s="6"/>
      <c r="EY179" s="6"/>
      <c r="EZ179" s="6"/>
      <c r="FA179" s="6"/>
      <c r="FB179" s="6"/>
      <c r="FE179" s="6">
        <v>1</v>
      </c>
      <c r="FI179" s="16"/>
      <c r="FJ179" s="6" t="s">
        <v>2183</v>
      </c>
      <c r="FK179" s="31"/>
      <c r="FL179" s="31"/>
      <c r="FM179" s="31"/>
      <c r="FN179" s="31"/>
      <c r="FO179" s="31"/>
      <c r="FP179" s="31"/>
      <c r="FQ179" s="31"/>
      <c r="FR179" s="31"/>
      <c r="FS179" s="31"/>
      <c r="FT179" s="31"/>
      <c r="FU179" s="31"/>
      <c r="FV179" s="31"/>
      <c r="FW179" s="31"/>
      <c r="FX179" s="30"/>
      <c r="FY179" s="31"/>
      <c r="FZ179" s="31"/>
      <c r="GA179" s="31"/>
      <c r="GB179" s="30"/>
      <c r="GC179" s="30"/>
      <c r="GD179" s="30"/>
      <c r="GE179" s="30"/>
      <c r="GF179" s="31"/>
      <c r="GG179" s="31"/>
      <c r="GH179" s="31"/>
      <c r="GI179" s="31"/>
      <c r="GJ179" s="31"/>
      <c r="GK179" s="31"/>
      <c r="GL179" s="31"/>
      <c r="GM179" s="31"/>
      <c r="GN179" s="31"/>
      <c r="GO179" s="31"/>
      <c r="GP179" s="31"/>
      <c r="GQ179" s="30"/>
      <c r="GR179" s="30"/>
      <c r="GS179" s="30"/>
      <c r="GT179" s="30"/>
      <c r="GU179" s="30"/>
      <c r="GV179" s="30"/>
      <c r="GW179" s="30"/>
      <c r="GX179" s="30"/>
      <c r="GY179" s="30"/>
      <c r="GZ179" s="30"/>
      <c r="HA179" s="30"/>
      <c r="HB179" s="30"/>
      <c r="HC179" s="30"/>
      <c r="HE179" s="30"/>
      <c r="HF179" s="30"/>
      <c r="HG179" s="30"/>
      <c r="HH179" s="30"/>
      <c r="HI179" s="30"/>
      <c r="HJ179" s="30"/>
      <c r="HK179" s="30"/>
      <c r="HL179" s="30"/>
      <c r="HM179" s="30"/>
      <c r="HN179" s="30"/>
      <c r="HO179" s="30"/>
      <c r="HP179" s="30"/>
      <c r="HQ179" s="30"/>
      <c r="HR179" s="30"/>
      <c r="HS179" s="31"/>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c r="IV179" s="30"/>
      <c r="IW179" s="30"/>
      <c r="IX179" s="30"/>
      <c r="IY179" s="30"/>
      <c r="IZ179" s="30"/>
      <c r="JA179" s="30"/>
      <c r="JB179" s="30"/>
      <c r="JC179" s="30"/>
      <c r="JD179" s="30"/>
      <c r="JE179" s="30"/>
      <c r="JF179" s="30"/>
      <c r="JG179" s="30"/>
      <c r="JH179" s="30"/>
      <c r="JI179" s="30"/>
      <c r="JJ179" s="30"/>
      <c r="JK179" s="30"/>
      <c r="JL179" s="30"/>
      <c r="JM179" s="30"/>
      <c r="JN179" s="30"/>
      <c r="JO179" s="30"/>
      <c r="JP179" s="30"/>
      <c r="JQ179" s="30"/>
      <c r="JR179" s="30"/>
      <c r="JS179" s="30"/>
      <c r="JT179" s="31"/>
      <c r="JU179" s="30"/>
      <c r="JV179" s="30"/>
      <c r="JW179" s="30"/>
      <c r="JX179" s="30"/>
      <c r="JY179" s="30"/>
      <c r="JZ179" s="30"/>
      <c r="KA179" s="30"/>
      <c r="KB179" s="30"/>
      <c r="KC179" s="30"/>
      <c r="KD179" s="31"/>
      <c r="KE179" s="31"/>
      <c r="KF179" s="31"/>
      <c r="KG179" s="30"/>
      <c r="KH179" s="31"/>
      <c r="KI179" s="31"/>
      <c r="KJ179" s="31"/>
      <c r="KK179" s="31"/>
      <c r="KL179" s="31"/>
      <c r="KM179" s="31"/>
      <c r="KN179" s="31"/>
      <c r="KO179" s="31"/>
      <c r="KP179" s="31"/>
      <c r="KQ179" s="31"/>
      <c r="KR179" s="31"/>
      <c r="KS179" s="31"/>
      <c r="KT179" s="31"/>
      <c r="KU179" s="31"/>
      <c r="KV179" s="16"/>
      <c r="KW179" s="5"/>
      <c r="KX179" s="5">
        <v>1</v>
      </c>
      <c r="KY179" s="5"/>
      <c r="KZ179" s="5"/>
      <c r="LA179" s="5"/>
      <c r="LB179" s="5"/>
      <c r="LC179" s="5"/>
      <c r="LD179" s="5"/>
      <c r="LE179" s="5"/>
      <c r="LF179" s="5">
        <f>SUM(KW179:LE179)</f>
        <v>1</v>
      </c>
      <c r="LG179" s="6">
        <v>190</v>
      </c>
      <c r="LI179" s="21">
        <v>50</v>
      </c>
      <c r="LJ179" s="48">
        <v>11.875</v>
      </c>
      <c r="LK179" s="16">
        <v>167</v>
      </c>
      <c r="LL179" s="6">
        <v>128</v>
      </c>
      <c r="LM179" s="6">
        <v>165</v>
      </c>
      <c r="MJ179" s="16"/>
    </row>
    <row r="180" spans="1:354" ht="15" customHeight="1">
      <c r="A180" s="5">
        <v>2003</v>
      </c>
      <c r="B180" s="6" t="s">
        <v>1959</v>
      </c>
      <c r="C180" s="54" t="s">
        <v>2520</v>
      </c>
      <c r="D180" s="6" t="s">
        <v>750</v>
      </c>
      <c r="E180" s="1" t="s">
        <v>751</v>
      </c>
      <c r="F180" s="1" t="s">
        <v>752</v>
      </c>
      <c r="G180" s="3" t="s">
        <v>78</v>
      </c>
      <c r="H180" s="4" t="s">
        <v>753</v>
      </c>
      <c r="I180" s="7">
        <v>37803</v>
      </c>
      <c r="J180" s="6" t="s">
        <v>1260</v>
      </c>
      <c r="K180" s="6" t="s">
        <v>0</v>
      </c>
      <c r="L180" s="6" t="s">
        <v>754</v>
      </c>
      <c r="M180" s="6" t="s">
        <v>755</v>
      </c>
      <c r="O180" s="14" t="s">
        <v>2002</v>
      </c>
      <c r="P180" s="6" t="s">
        <v>797</v>
      </c>
      <c r="Q180" s="6">
        <v>1</v>
      </c>
      <c r="R180" s="5" t="s">
        <v>1261</v>
      </c>
      <c r="S180" s="5">
        <v>100</v>
      </c>
      <c r="T180" s="5"/>
      <c r="U180" s="5" t="s">
        <v>1262</v>
      </c>
      <c r="V180" s="17">
        <v>1</v>
      </c>
      <c r="W180" s="35" t="s">
        <v>2861</v>
      </c>
      <c r="X180" s="35" t="s">
        <v>1805</v>
      </c>
      <c r="Y180" s="5">
        <v>1</v>
      </c>
      <c r="Z180" s="5">
        <v>1</v>
      </c>
      <c r="AC180" s="47" t="s">
        <v>999</v>
      </c>
      <c r="AD180" s="47" t="s">
        <v>999</v>
      </c>
      <c r="AE180" s="6" t="s">
        <v>3339</v>
      </c>
      <c r="AF180" s="6" t="s">
        <v>2833</v>
      </c>
      <c r="AG180" s="14" t="s">
        <v>2030</v>
      </c>
      <c r="AH180" s="14"/>
      <c r="AJ180" s="16">
        <v>1</v>
      </c>
      <c r="AU180" s="16">
        <f>SUM(AH180:AT180)</f>
        <v>1</v>
      </c>
      <c r="AV180" s="16">
        <v>1</v>
      </c>
      <c r="AW180" s="8" t="s">
        <v>3400</v>
      </c>
      <c r="AX180" s="16"/>
      <c r="AY180" s="16"/>
      <c r="AZ180" s="16"/>
      <c r="BA180" s="16"/>
      <c r="BB180" s="16"/>
      <c r="BC180" s="16"/>
      <c r="BD180" s="16"/>
      <c r="BE180" s="16"/>
      <c r="BF180" s="16"/>
      <c r="BG180" s="16"/>
      <c r="BH180" s="16"/>
      <c r="BI180" s="16"/>
      <c r="BJ180" s="16"/>
      <c r="BK180" s="16"/>
      <c r="BL180" s="16"/>
      <c r="BM180" s="16"/>
      <c r="BN180" s="16"/>
      <c r="BO180" s="16"/>
      <c r="BP180" s="16"/>
      <c r="BQ180" s="16"/>
      <c r="BR180" s="6">
        <v>1</v>
      </c>
      <c r="BS180" s="6">
        <v>1</v>
      </c>
      <c r="CK180" s="6">
        <f>SUM(BS180:CJ180)</f>
        <v>1</v>
      </c>
      <c r="CL180" s="14" t="s">
        <v>3213</v>
      </c>
      <c r="CO180" s="14">
        <v>1</v>
      </c>
      <c r="CP180" s="14">
        <v>1</v>
      </c>
      <c r="CQ180" s="6" t="s">
        <v>2818</v>
      </c>
      <c r="CR180" s="6" t="s">
        <v>2685</v>
      </c>
      <c r="CS180" s="6">
        <v>1</v>
      </c>
      <c r="CV180" s="6">
        <v>1</v>
      </c>
      <c r="CW180" s="6">
        <v>1</v>
      </c>
      <c r="DA180" s="5"/>
      <c r="DB180" s="6">
        <v>1</v>
      </c>
      <c r="DC180" s="6">
        <v>1</v>
      </c>
      <c r="EA180" s="6" t="s">
        <v>3486</v>
      </c>
      <c r="EI180" s="6">
        <v>1</v>
      </c>
      <c r="EU180" s="6">
        <v>1</v>
      </c>
      <c r="EV180" s="6" t="s">
        <v>3056</v>
      </c>
      <c r="EW180" s="6"/>
      <c r="EX180" s="6"/>
      <c r="EY180" s="6"/>
      <c r="EZ180" s="6"/>
      <c r="FA180" s="6"/>
      <c r="FB180" s="6"/>
      <c r="FF180" s="6">
        <v>1</v>
      </c>
      <c r="FI180" s="16"/>
      <c r="FJ180" s="6" t="s">
        <v>2184</v>
      </c>
      <c r="FK180" s="30">
        <v>1</v>
      </c>
      <c r="FL180" s="30"/>
      <c r="FM180" s="30">
        <v>1</v>
      </c>
      <c r="FN180" s="30"/>
      <c r="FO180" s="30"/>
      <c r="FP180" s="30"/>
      <c r="FQ180" s="30"/>
      <c r="FR180" s="30"/>
      <c r="FS180" s="30"/>
      <c r="FT180" s="30"/>
      <c r="FU180" s="30"/>
      <c r="FV180" s="30"/>
      <c r="FW180" s="30"/>
      <c r="FX180" s="30"/>
      <c r="FY180" s="30"/>
      <c r="FZ180" s="31"/>
      <c r="GA180" s="31"/>
      <c r="GB180" s="30"/>
      <c r="GC180" s="30"/>
      <c r="GD180" s="30"/>
      <c r="GE180" s="30"/>
      <c r="GF180" s="30">
        <v>1</v>
      </c>
      <c r="GG180" s="30"/>
      <c r="GH180" s="30"/>
      <c r="GI180" s="30"/>
      <c r="GJ180" s="30"/>
      <c r="GK180" s="30"/>
      <c r="GL180" s="30"/>
      <c r="GM180" s="30">
        <v>1</v>
      </c>
      <c r="GN180" s="30"/>
      <c r="GO180" s="30"/>
      <c r="GP180" s="30"/>
      <c r="GQ180" s="30"/>
      <c r="GR180" s="30"/>
      <c r="GS180" s="30"/>
      <c r="GT180" s="30"/>
      <c r="GU180" s="30"/>
      <c r="GV180" s="30"/>
      <c r="GW180" s="30"/>
      <c r="GX180" s="30"/>
      <c r="GY180" s="30"/>
      <c r="GZ180" s="30"/>
      <c r="HA180" s="30"/>
      <c r="HB180" s="30"/>
      <c r="HC180" s="30"/>
      <c r="HD180" s="6">
        <f>SUM(GU180:HC180)</f>
        <v>0</v>
      </c>
      <c r="HE180" s="30"/>
      <c r="HF180" s="30">
        <v>1</v>
      </c>
      <c r="HG180" s="30">
        <v>1</v>
      </c>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c r="IV180" s="30"/>
      <c r="IW180" s="30"/>
      <c r="IX180" s="30"/>
      <c r="IY180" s="30"/>
      <c r="IZ180" s="30"/>
      <c r="JA180" s="30"/>
      <c r="JB180" s="30"/>
      <c r="JC180" s="30">
        <v>1</v>
      </c>
      <c r="JD180" s="30"/>
      <c r="JE180" s="30"/>
      <c r="JF180" s="30"/>
      <c r="JG180" s="30"/>
      <c r="JH180" s="30"/>
      <c r="JI180" s="30"/>
      <c r="JJ180" s="30"/>
      <c r="JK180" s="30"/>
      <c r="JL180" s="30"/>
      <c r="JM180" s="30"/>
      <c r="JN180" s="30"/>
      <c r="JO180" s="30"/>
      <c r="JP180" s="30"/>
      <c r="JQ180" s="30"/>
      <c r="JR180" s="31"/>
      <c r="JS180" s="30"/>
      <c r="JT180" s="30"/>
      <c r="JU180" s="30"/>
      <c r="JV180" s="30"/>
      <c r="JW180" s="30"/>
      <c r="JX180" s="30"/>
      <c r="JY180" s="30"/>
      <c r="JZ180" s="30"/>
      <c r="KA180" s="30"/>
      <c r="KB180" s="30"/>
      <c r="KC180" s="30"/>
      <c r="KD180" s="30"/>
      <c r="KE180" s="30"/>
      <c r="KF180" s="30"/>
      <c r="KG180" s="30"/>
      <c r="KH180" s="30"/>
      <c r="KI180" s="30"/>
      <c r="KJ180" s="30"/>
      <c r="KK180" s="30"/>
      <c r="KL180" s="30"/>
      <c r="KM180" s="30"/>
      <c r="KN180" s="30"/>
      <c r="KO180" s="30"/>
      <c r="KP180" s="30">
        <v>1</v>
      </c>
      <c r="KQ180" s="30"/>
      <c r="KR180" s="30"/>
      <c r="KS180" s="30"/>
      <c r="KT180" s="30"/>
      <c r="KU180" s="30"/>
      <c r="KV180" s="16">
        <f>SUM(FK180:KU180)</f>
        <v>8</v>
      </c>
      <c r="KW180" s="5">
        <v>1</v>
      </c>
      <c r="KX180" s="5"/>
      <c r="KY180" s="5"/>
      <c r="KZ180" s="5"/>
      <c r="LA180" s="5"/>
      <c r="LB180" s="5"/>
      <c r="LC180" s="5"/>
      <c r="LD180" s="5"/>
      <c r="LE180" s="5"/>
      <c r="LF180" s="5">
        <f>SUM(KW180:LE180)</f>
        <v>1</v>
      </c>
      <c r="LG180" s="6">
        <v>109</v>
      </c>
      <c r="LI180" s="21">
        <v>69</v>
      </c>
      <c r="LJ180" s="48">
        <v>6.8125</v>
      </c>
      <c r="LK180" s="16">
        <v>168</v>
      </c>
      <c r="LL180" s="6">
        <v>125</v>
      </c>
      <c r="LM180" s="6">
        <v>162</v>
      </c>
      <c r="LP180" s="16"/>
      <c r="LQ180" s="16"/>
      <c r="MD180" s="16"/>
      <c r="MJ180" s="16"/>
      <c r="ML180" s="16"/>
      <c r="MM180" s="16"/>
      <c r="MN180" s="16"/>
      <c r="MO180" s="16"/>
      <c r="MP180" s="16"/>
    </row>
    <row r="181" spans="1:354" ht="15" customHeight="1">
      <c r="A181" s="5">
        <v>2003</v>
      </c>
      <c r="B181" s="6" t="s">
        <v>1965</v>
      </c>
      <c r="C181" s="6" t="s">
        <v>2635</v>
      </c>
      <c r="D181" s="6" t="s">
        <v>760</v>
      </c>
      <c r="E181" s="1" t="s">
        <v>761</v>
      </c>
      <c r="F181" s="1" t="s">
        <v>264</v>
      </c>
      <c r="G181" s="3" t="s">
        <v>74</v>
      </c>
      <c r="H181" s="4" t="s">
        <v>762</v>
      </c>
      <c r="I181" s="7">
        <v>37681</v>
      </c>
      <c r="J181" s="6" t="s">
        <v>1266</v>
      </c>
      <c r="K181" s="6" t="s">
        <v>0</v>
      </c>
      <c r="L181" s="6" t="s">
        <v>763</v>
      </c>
      <c r="M181" s="6" t="s">
        <v>764</v>
      </c>
      <c r="O181" s="6" t="s">
        <v>827</v>
      </c>
      <c r="P181" s="6" t="s">
        <v>1987</v>
      </c>
      <c r="R181" s="5" t="s">
        <v>1774</v>
      </c>
      <c r="S181" s="5">
        <v>70</v>
      </c>
      <c r="T181" s="5"/>
      <c r="U181" s="5" t="s">
        <v>1014</v>
      </c>
      <c r="V181" s="5">
        <v>1</v>
      </c>
      <c r="W181" s="35" t="s">
        <v>2310</v>
      </c>
      <c r="X181" s="35"/>
      <c r="Y181" s="18" t="s">
        <v>2744</v>
      </c>
      <c r="Z181" s="18" t="s">
        <v>2744</v>
      </c>
      <c r="AC181" s="47" t="s">
        <v>999</v>
      </c>
      <c r="AD181" s="47" t="s">
        <v>999</v>
      </c>
      <c r="AE181" s="6" t="s">
        <v>2827</v>
      </c>
      <c r="AF181" s="16" t="s">
        <v>2836</v>
      </c>
      <c r="AG181" s="37" t="s">
        <v>1267</v>
      </c>
      <c r="AH181" s="37"/>
      <c r="AU181" s="16">
        <f>SUM(AH181:AT181)</f>
        <v>0</v>
      </c>
      <c r="AV181" s="16"/>
      <c r="AX181" s="16"/>
      <c r="AY181" s="16"/>
      <c r="AZ181" s="16"/>
      <c r="BA181" s="16"/>
      <c r="BB181" s="16"/>
      <c r="BC181" s="16"/>
      <c r="BD181" s="16"/>
      <c r="BE181" s="16"/>
      <c r="BF181" s="16"/>
      <c r="BG181" s="16"/>
      <c r="BH181" s="16"/>
      <c r="BI181" s="16"/>
      <c r="BJ181" s="16"/>
      <c r="BK181" s="16"/>
      <c r="BL181" s="16"/>
      <c r="BM181" s="16"/>
      <c r="BN181" s="16"/>
      <c r="BO181" s="16"/>
      <c r="BP181" s="16"/>
      <c r="BQ181" s="16"/>
      <c r="CL181" s="6" t="s">
        <v>1268</v>
      </c>
      <c r="CP181" s="16"/>
      <c r="CQ181" s="16" t="s">
        <v>2817</v>
      </c>
      <c r="CR181" s="6" t="s">
        <v>2729</v>
      </c>
      <c r="DA181" s="5"/>
      <c r="EA181" s="37" t="s">
        <v>1267</v>
      </c>
      <c r="EU181" s="6">
        <v>0</v>
      </c>
      <c r="EV181" s="6" t="s">
        <v>912</v>
      </c>
      <c r="EW181" s="6"/>
      <c r="EX181" s="6">
        <v>1</v>
      </c>
      <c r="EY181" s="6"/>
      <c r="EZ181" s="6"/>
      <c r="FA181" s="6"/>
      <c r="FB181" s="6"/>
      <c r="FJ181" s="6"/>
      <c r="FX181" s="16"/>
      <c r="FZ181" s="16"/>
      <c r="GA181" s="16"/>
      <c r="HF181" s="16"/>
      <c r="HG181" s="16"/>
      <c r="HH181" s="16"/>
      <c r="HI181" s="16"/>
      <c r="HJ181" s="16"/>
      <c r="HK181" s="16"/>
      <c r="HL181" s="16"/>
      <c r="HM181" s="16"/>
      <c r="HN181" s="16"/>
      <c r="HS181" s="16"/>
      <c r="KC181" s="16"/>
      <c r="KG181" s="16"/>
      <c r="KH181" s="16"/>
      <c r="KV181" s="16"/>
      <c r="KW181" s="5">
        <v>1</v>
      </c>
      <c r="KX181" s="5"/>
      <c r="KY181" s="5"/>
      <c r="KZ181" s="5"/>
      <c r="LA181" s="5"/>
      <c r="LB181" s="5"/>
      <c r="LC181" s="5"/>
      <c r="LD181" s="5"/>
      <c r="LE181" s="5"/>
      <c r="LF181" s="5">
        <f>SUM(KW181:LE181)</f>
        <v>1</v>
      </c>
      <c r="LG181" s="6">
        <v>27</v>
      </c>
      <c r="LI181" s="21">
        <v>35</v>
      </c>
      <c r="LJ181" s="48">
        <v>1.6875</v>
      </c>
      <c r="LK181" s="16">
        <v>169</v>
      </c>
      <c r="LL181" s="6">
        <v>127</v>
      </c>
      <c r="LM181" s="6">
        <v>164</v>
      </c>
      <c r="LS181" s="16"/>
      <c r="LT181" s="16"/>
      <c r="LU181" s="16"/>
      <c r="LV181" s="16"/>
      <c r="LW181" s="16"/>
      <c r="ME181" s="16"/>
      <c r="MF181" s="16"/>
      <c r="MG181" s="16"/>
      <c r="MH181" s="16"/>
      <c r="MI181" s="16"/>
      <c r="ML181" s="16"/>
      <c r="MM181" s="16"/>
      <c r="MN181" s="16"/>
    </row>
    <row r="182" spans="1:354" ht="15" customHeight="1">
      <c r="A182" s="5">
        <v>2003</v>
      </c>
      <c r="B182" s="12" t="s">
        <v>1752</v>
      </c>
      <c r="C182" s="12" t="s">
        <v>2655</v>
      </c>
      <c r="D182" s="6" t="s">
        <v>773</v>
      </c>
      <c r="E182" s="1" t="s">
        <v>25</v>
      </c>
      <c r="F182" s="1" t="s">
        <v>458</v>
      </c>
      <c r="G182" s="3" t="s">
        <v>47</v>
      </c>
      <c r="H182" s="4" t="s">
        <v>774</v>
      </c>
      <c r="I182" s="8">
        <v>2003</v>
      </c>
      <c r="J182" s="6" t="s">
        <v>1279</v>
      </c>
      <c r="K182" s="6" t="s">
        <v>0</v>
      </c>
      <c r="L182" s="6" t="s">
        <v>775</v>
      </c>
      <c r="M182" s="6" t="s">
        <v>776</v>
      </c>
      <c r="N182" s="6">
        <v>14758856</v>
      </c>
      <c r="O182" s="6" t="s">
        <v>1281</v>
      </c>
      <c r="P182" s="6" t="s">
        <v>1986</v>
      </c>
      <c r="R182" s="5" t="s">
        <v>1280</v>
      </c>
      <c r="S182" s="5">
        <v>17</v>
      </c>
      <c r="T182" s="5"/>
      <c r="U182" s="5" t="s">
        <v>799</v>
      </c>
      <c r="V182" s="5">
        <v>10</v>
      </c>
      <c r="W182" s="35" t="s">
        <v>2311</v>
      </c>
      <c r="X182" s="35"/>
      <c r="Y182" s="57" t="s">
        <v>2772</v>
      </c>
      <c r="Z182" s="8" t="s">
        <v>1929</v>
      </c>
      <c r="AC182" s="47" t="s">
        <v>999</v>
      </c>
      <c r="AD182" s="47" t="s">
        <v>999</v>
      </c>
      <c r="AE182" s="6" t="s">
        <v>3383</v>
      </c>
      <c r="AF182" s="6" t="s">
        <v>2833</v>
      </c>
      <c r="AG182" s="6" t="s">
        <v>1753</v>
      </c>
      <c r="AO182" s="6">
        <v>1</v>
      </c>
      <c r="AS182" s="6">
        <v>1</v>
      </c>
      <c r="AU182" s="16">
        <f>SUM(AH182:AT182)</f>
        <v>2</v>
      </c>
      <c r="AV182" s="16">
        <v>1</v>
      </c>
      <c r="AW182" s="6" t="s">
        <v>1823</v>
      </c>
      <c r="AX182" s="16"/>
      <c r="AY182" s="16"/>
      <c r="AZ182" s="16"/>
      <c r="BA182" s="16"/>
      <c r="BB182" s="16"/>
      <c r="BC182" s="16"/>
      <c r="BD182" s="16"/>
      <c r="BE182" s="16"/>
      <c r="BF182" s="16"/>
      <c r="BG182" s="16"/>
      <c r="BH182" s="16"/>
      <c r="BI182" s="16"/>
      <c r="BJ182" s="16"/>
      <c r="BK182" s="16"/>
      <c r="BL182" s="16"/>
      <c r="BM182" s="16"/>
      <c r="BN182" s="16"/>
      <c r="BO182" s="16"/>
      <c r="BP182" s="16"/>
      <c r="BQ182" s="16"/>
      <c r="CL182" s="6" t="s">
        <v>1832</v>
      </c>
      <c r="CP182" s="16"/>
      <c r="CQ182" s="6" t="s">
        <v>2818</v>
      </c>
      <c r="CR182" s="6" t="s">
        <v>2694</v>
      </c>
      <c r="DA182" s="5"/>
      <c r="DL182" s="6">
        <v>1</v>
      </c>
      <c r="DN182" s="6">
        <v>1</v>
      </c>
      <c r="EA182" s="15" t="s">
        <v>1282</v>
      </c>
      <c r="EU182" s="6">
        <v>0</v>
      </c>
      <c r="EV182" s="6" t="s">
        <v>3435</v>
      </c>
      <c r="EW182" s="6"/>
      <c r="EX182" s="6"/>
      <c r="EY182" s="6"/>
      <c r="EZ182" s="6"/>
      <c r="FA182" s="6"/>
      <c r="FB182" s="6"/>
      <c r="FE182" s="6">
        <v>1</v>
      </c>
      <c r="FI182" s="16"/>
      <c r="FJ182" s="6" t="s">
        <v>2185</v>
      </c>
      <c r="FK182" s="16"/>
      <c r="FL182" s="16"/>
      <c r="FM182" s="16"/>
      <c r="FN182" s="16"/>
      <c r="FO182" s="16"/>
      <c r="FP182" s="16"/>
      <c r="FQ182" s="16"/>
      <c r="FR182" s="16"/>
      <c r="FS182" s="16"/>
      <c r="FT182" s="16"/>
      <c r="FU182" s="16"/>
      <c r="FV182" s="16"/>
      <c r="FW182" s="16"/>
      <c r="FX182" s="16"/>
      <c r="FY182" s="16"/>
      <c r="FZ182" s="16"/>
      <c r="GA182" s="16"/>
      <c r="GC182" s="29"/>
      <c r="GF182" s="16"/>
      <c r="GG182" s="16"/>
      <c r="GH182" s="16"/>
      <c r="GI182" s="16"/>
      <c r="GJ182" s="16"/>
      <c r="GK182" s="16"/>
      <c r="GL182" s="16"/>
      <c r="GM182" s="16"/>
      <c r="GN182" s="16"/>
      <c r="GO182" s="16"/>
      <c r="GP182" s="16"/>
      <c r="HF182" s="16"/>
      <c r="HG182" s="16"/>
      <c r="HH182" s="16"/>
      <c r="HI182" s="16"/>
      <c r="HJ182" s="16"/>
      <c r="HK182" s="16"/>
      <c r="HL182" s="16"/>
      <c r="HM182" s="16"/>
      <c r="HN182" s="16"/>
      <c r="JI182" s="16"/>
      <c r="JR182" s="16"/>
      <c r="JS182" s="16"/>
      <c r="JU182" s="16"/>
      <c r="JY182" s="16"/>
      <c r="JZ182" s="16"/>
      <c r="KA182" s="16"/>
      <c r="KB182" s="16"/>
      <c r="KV182" s="16"/>
      <c r="KW182" s="5"/>
      <c r="KX182" s="5">
        <v>1</v>
      </c>
      <c r="KY182" s="5"/>
      <c r="KZ182" s="5"/>
      <c r="LA182" s="5"/>
      <c r="LB182" s="5"/>
      <c r="LC182" s="5"/>
      <c r="LD182" s="5"/>
      <c r="LE182" s="5"/>
      <c r="LF182" s="5">
        <f>SUM(KW182:LE182)</f>
        <v>1</v>
      </c>
      <c r="LG182" s="6">
        <v>7</v>
      </c>
      <c r="LI182" s="21">
        <v>50</v>
      </c>
      <c r="LJ182" s="48">
        <v>0.4375</v>
      </c>
      <c r="LK182" s="16">
        <v>170</v>
      </c>
      <c r="LL182" s="6">
        <v>130</v>
      </c>
      <c r="LM182" s="6">
        <v>167</v>
      </c>
      <c r="LS182" s="16"/>
      <c r="LT182" s="16"/>
      <c r="LU182" s="16"/>
      <c r="LV182" s="16"/>
      <c r="LW182" s="16"/>
      <c r="LX182" s="16"/>
      <c r="LY182" s="16"/>
      <c r="LZ182" s="16"/>
      <c r="ML182" s="16"/>
      <c r="MM182" s="16"/>
      <c r="MN182" s="16"/>
    </row>
    <row r="183" spans="1:354" ht="15" customHeight="1">
      <c r="A183" s="5">
        <v>2002</v>
      </c>
      <c r="B183" s="6" t="s">
        <v>1957</v>
      </c>
      <c r="C183" s="6" t="s">
        <v>2684</v>
      </c>
      <c r="D183" s="6" t="s">
        <v>782</v>
      </c>
      <c r="E183" s="1" t="s">
        <v>25</v>
      </c>
      <c r="F183" s="1" t="s">
        <v>332</v>
      </c>
      <c r="G183" s="3" t="s">
        <v>47</v>
      </c>
      <c r="H183" s="4" t="s">
        <v>783</v>
      </c>
      <c r="I183" s="8">
        <v>2002</v>
      </c>
      <c r="J183" s="6" t="s">
        <v>1290</v>
      </c>
      <c r="K183" s="6" t="s">
        <v>0</v>
      </c>
      <c r="M183" s="6" t="s">
        <v>784</v>
      </c>
      <c r="N183" s="6">
        <v>12456119</v>
      </c>
      <c r="O183" s="6" t="s">
        <v>1136</v>
      </c>
      <c r="P183" s="6" t="s">
        <v>797</v>
      </c>
      <c r="Q183" s="6">
        <v>1</v>
      </c>
      <c r="R183" s="5">
        <v>1990</v>
      </c>
      <c r="S183" s="5">
        <v>14</v>
      </c>
      <c r="T183" s="5"/>
      <c r="U183" s="5" t="s">
        <v>1014</v>
      </c>
      <c r="V183" s="5">
        <v>1</v>
      </c>
      <c r="W183" s="35" t="s">
        <v>2891</v>
      </c>
      <c r="X183" s="35"/>
      <c r="Y183" s="57" t="s">
        <v>2772</v>
      </c>
      <c r="Z183" s="5">
        <v>1</v>
      </c>
      <c r="AC183" s="47" t="s">
        <v>999</v>
      </c>
      <c r="AD183" s="47" t="s">
        <v>999</v>
      </c>
      <c r="AE183" s="6" t="s">
        <v>3317</v>
      </c>
      <c r="AF183" s="6" t="s">
        <v>2833</v>
      </c>
      <c r="AG183" s="6" t="s">
        <v>949</v>
      </c>
      <c r="AJ183" s="6">
        <v>1</v>
      </c>
      <c r="AM183" s="16">
        <v>1</v>
      </c>
      <c r="AN183" s="16"/>
      <c r="AU183" s="16">
        <f>SUM(AH183:AT183)</f>
        <v>2</v>
      </c>
      <c r="AV183" s="16">
        <v>1</v>
      </c>
      <c r="AW183" s="6" t="s">
        <v>1823</v>
      </c>
      <c r="AX183" s="16"/>
      <c r="AY183" s="16"/>
      <c r="AZ183" s="16"/>
      <c r="BA183" s="16"/>
      <c r="BB183" s="16"/>
      <c r="BC183" s="16"/>
      <c r="BD183" s="16"/>
      <c r="BE183" s="16"/>
      <c r="BF183" s="16"/>
      <c r="BG183" s="16"/>
      <c r="BH183" s="16"/>
      <c r="BI183" s="16"/>
      <c r="BJ183" s="16"/>
      <c r="BK183" s="16"/>
      <c r="BL183" s="16"/>
      <c r="BM183" s="16"/>
      <c r="BN183" s="16"/>
      <c r="BO183" s="16"/>
      <c r="BP183" s="16"/>
      <c r="BQ183" s="16"/>
      <c r="BR183" s="6">
        <v>1</v>
      </c>
      <c r="CB183" s="6">
        <v>1</v>
      </c>
      <c r="CK183" s="6">
        <f>SUM(BS183:CJ183)</f>
        <v>1</v>
      </c>
      <c r="CL183" s="6" t="s">
        <v>2477</v>
      </c>
      <c r="CQ183" s="6" t="s">
        <v>2818</v>
      </c>
      <c r="CR183" s="6" t="s">
        <v>2689</v>
      </c>
      <c r="DA183" s="5"/>
      <c r="DF183" s="6">
        <v>1</v>
      </c>
      <c r="DH183" s="6">
        <v>1</v>
      </c>
      <c r="DL183" s="6">
        <v>1</v>
      </c>
      <c r="DN183" s="6">
        <v>1</v>
      </c>
      <c r="DO183" s="6">
        <v>1</v>
      </c>
      <c r="EA183" s="6" t="s">
        <v>1291</v>
      </c>
      <c r="EU183" s="6">
        <v>0</v>
      </c>
      <c r="EV183" s="6" t="s">
        <v>3058</v>
      </c>
      <c r="EW183" s="6"/>
      <c r="EX183" s="6">
        <v>1</v>
      </c>
      <c r="EY183" s="6"/>
      <c r="EZ183" s="6"/>
      <c r="FA183" s="6"/>
      <c r="FB183" s="6"/>
      <c r="FI183" s="16"/>
      <c r="FJ183" s="6" t="s">
        <v>2186</v>
      </c>
      <c r="FX183" s="16"/>
      <c r="FZ183" s="16"/>
      <c r="GA183" s="16"/>
      <c r="HF183" s="16"/>
      <c r="HG183" s="16"/>
      <c r="HH183" s="16"/>
      <c r="HI183" s="16"/>
      <c r="HJ183" s="16"/>
      <c r="HK183" s="16"/>
      <c r="HL183" s="16"/>
      <c r="HM183" s="16"/>
      <c r="HN183" s="16"/>
      <c r="HS183" s="16"/>
      <c r="JI183" s="16"/>
      <c r="JR183" s="16"/>
      <c r="JS183" s="16"/>
      <c r="JT183" s="16"/>
      <c r="JU183" s="16"/>
      <c r="JY183" s="16"/>
      <c r="JZ183" s="16"/>
      <c r="KA183" s="16"/>
      <c r="KB183" s="16"/>
      <c r="KD183" s="16"/>
      <c r="KE183" s="16"/>
      <c r="KF183" s="16"/>
      <c r="KH183" s="16"/>
      <c r="KI183" s="16"/>
      <c r="KJ183" s="16"/>
      <c r="KK183" s="16"/>
      <c r="KL183" s="16"/>
      <c r="KM183" s="16"/>
      <c r="KN183" s="16"/>
      <c r="KO183" s="16"/>
      <c r="KP183" s="16"/>
      <c r="KQ183" s="16"/>
      <c r="KR183" s="16"/>
      <c r="KS183" s="16"/>
      <c r="KT183" s="16"/>
      <c r="KU183" s="16"/>
      <c r="KV183" s="16"/>
      <c r="KW183" s="5"/>
      <c r="KX183" s="5">
        <v>1</v>
      </c>
      <c r="KY183" s="5"/>
      <c r="KZ183" s="5"/>
      <c r="LA183" s="5"/>
      <c r="LB183" s="5"/>
      <c r="LC183" s="5"/>
      <c r="LD183" s="5"/>
      <c r="LE183" s="5"/>
      <c r="LF183" s="5">
        <f>SUM(KW183:LE183)</f>
        <v>1</v>
      </c>
      <c r="LG183" s="6">
        <v>137</v>
      </c>
      <c r="LI183" s="21">
        <v>50</v>
      </c>
      <c r="LJ183" s="48">
        <v>8.0588235294117645</v>
      </c>
      <c r="LK183" s="16">
        <v>171</v>
      </c>
      <c r="LL183" s="6">
        <v>132</v>
      </c>
      <c r="LM183" s="6">
        <v>169</v>
      </c>
      <c r="MA183" s="16"/>
    </row>
    <row r="184" spans="1:354" ht="15" customHeight="1">
      <c r="A184" s="5">
        <v>2002</v>
      </c>
      <c r="B184" s="6" t="s">
        <v>1960</v>
      </c>
      <c r="C184" s="6" t="s">
        <v>2654</v>
      </c>
      <c r="D184" s="6" t="s">
        <v>777</v>
      </c>
      <c r="E184" s="1" t="s">
        <v>437</v>
      </c>
      <c r="F184" s="1" t="s">
        <v>778</v>
      </c>
      <c r="G184" s="3" t="s">
        <v>103</v>
      </c>
      <c r="H184" s="4" t="s">
        <v>779</v>
      </c>
      <c r="I184" s="7">
        <v>37530</v>
      </c>
      <c r="J184" s="6" t="s">
        <v>1283</v>
      </c>
      <c r="K184" s="6" t="s">
        <v>0</v>
      </c>
      <c r="L184" s="6" t="s">
        <v>780</v>
      </c>
      <c r="M184" s="6" t="s">
        <v>781</v>
      </c>
      <c r="N184" s="6">
        <v>12239203</v>
      </c>
      <c r="O184" s="6" t="s">
        <v>1288</v>
      </c>
      <c r="P184" s="6" t="s">
        <v>1748</v>
      </c>
      <c r="R184" s="5" t="s">
        <v>1289</v>
      </c>
      <c r="S184" s="5">
        <v>1</v>
      </c>
      <c r="T184" s="5"/>
      <c r="U184" s="5" t="s">
        <v>799</v>
      </c>
      <c r="V184" s="5">
        <v>98</v>
      </c>
      <c r="W184" s="35" t="s">
        <v>1284</v>
      </c>
      <c r="X184" s="35"/>
      <c r="Y184" s="57" t="s">
        <v>2772</v>
      </c>
      <c r="Z184" s="8" t="s">
        <v>1929</v>
      </c>
      <c r="AC184" s="47" t="s">
        <v>999</v>
      </c>
      <c r="AD184" s="47" t="s">
        <v>999</v>
      </c>
      <c r="AE184" s="6" t="s">
        <v>1287</v>
      </c>
      <c r="AF184" s="6" t="s">
        <v>2833</v>
      </c>
      <c r="AG184" s="6" t="s">
        <v>1285</v>
      </c>
      <c r="AO184" s="6">
        <v>1</v>
      </c>
      <c r="AU184" s="16">
        <f>SUM(AH184:AT184)</f>
        <v>1</v>
      </c>
      <c r="AV184" s="16">
        <v>1</v>
      </c>
      <c r="AW184" s="6" t="s">
        <v>1812</v>
      </c>
      <c r="AX184" s="16"/>
      <c r="AY184" s="16"/>
      <c r="AZ184" s="16"/>
      <c r="BA184" s="16"/>
      <c r="BB184" s="16"/>
      <c r="BC184" s="16"/>
      <c r="BD184" s="16"/>
      <c r="BE184" s="16"/>
      <c r="BF184" s="16"/>
      <c r="BG184" s="16"/>
      <c r="BH184" s="16"/>
      <c r="BI184" s="16"/>
      <c r="BJ184" s="16"/>
      <c r="BK184" s="16"/>
      <c r="BL184" s="16"/>
      <c r="BM184" s="16"/>
      <c r="BN184" s="16"/>
      <c r="BO184" s="16"/>
      <c r="BP184" s="16"/>
      <c r="BQ184" s="16"/>
      <c r="CL184" s="6" t="s">
        <v>1830</v>
      </c>
      <c r="CP184" s="16"/>
      <c r="CQ184" s="6" t="s">
        <v>2818</v>
      </c>
      <c r="CR184" s="6" t="s">
        <v>2694</v>
      </c>
      <c r="DA184" s="5"/>
      <c r="DL184" s="6">
        <v>1</v>
      </c>
      <c r="DN184" s="6">
        <v>1</v>
      </c>
      <c r="EA184" s="6" t="s">
        <v>1286</v>
      </c>
      <c r="EU184" s="6">
        <v>0</v>
      </c>
      <c r="EV184" s="6" t="s">
        <v>1982</v>
      </c>
      <c r="EW184" s="6"/>
      <c r="EX184" s="6"/>
      <c r="EY184" s="6"/>
      <c r="EZ184" s="6"/>
      <c r="FA184" s="6"/>
      <c r="FB184" s="6"/>
      <c r="FD184" s="6">
        <v>1</v>
      </c>
      <c r="FI184" s="16"/>
      <c r="FJ184" s="6" t="s">
        <v>2187</v>
      </c>
      <c r="FZ184" s="16"/>
      <c r="GA184" s="16"/>
      <c r="JI184" s="16"/>
      <c r="JR184" s="16"/>
      <c r="JS184" s="16"/>
      <c r="JU184" s="16"/>
      <c r="JY184" s="16"/>
      <c r="JZ184" s="16"/>
      <c r="KA184" s="16"/>
      <c r="KB184" s="16"/>
      <c r="KV184" s="16"/>
      <c r="KW184" s="5"/>
      <c r="KX184" s="5">
        <v>1</v>
      </c>
      <c r="KY184" s="5"/>
      <c r="KZ184" s="5"/>
      <c r="LA184" s="5"/>
      <c r="LB184" s="5"/>
      <c r="LC184" s="5"/>
      <c r="LD184" s="5"/>
      <c r="LE184" s="5"/>
      <c r="LF184" s="5">
        <f>SUM(KW184:LE184)</f>
        <v>1</v>
      </c>
      <c r="LG184" s="6">
        <v>59</v>
      </c>
      <c r="LI184" s="21">
        <v>146</v>
      </c>
      <c r="LJ184" s="48">
        <v>3.4705882352941178</v>
      </c>
      <c r="LK184" s="16">
        <v>172</v>
      </c>
      <c r="LL184" s="6">
        <v>131</v>
      </c>
      <c r="LM184" s="6">
        <v>168</v>
      </c>
      <c r="MA184" s="16"/>
    </row>
    <row r="185" spans="1:354" ht="15" customHeight="1">
      <c r="A185" s="17">
        <v>2001</v>
      </c>
      <c r="B185" s="16" t="s">
        <v>1935</v>
      </c>
      <c r="C185" s="16" t="s">
        <v>2666</v>
      </c>
      <c r="D185" s="16" t="s">
        <v>1357</v>
      </c>
      <c r="E185" s="1" t="s">
        <v>709</v>
      </c>
      <c r="F185" s="1" t="s">
        <v>504</v>
      </c>
      <c r="G185" s="3" t="s">
        <v>194</v>
      </c>
      <c r="H185" s="4" t="s">
        <v>1361</v>
      </c>
      <c r="I185" s="7">
        <v>37226</v>
      </c>
      <c r="J185" s="16" t="s">
        <v>1356</v>
      </c>
      <c r="K185" s="6" t="s">
        <v>1337</v>
      </c>
      <c r="L185" s="16" t="s">
        <v>1400</v>
      </c>
      <c r="M185" s="16"/>
      <c r="N185" s="16"/>
      <c r="O185" s="16" t="s">
        <v>1359</v>
      </c>
      <c r="P185" s="16" t="s">
        <v>797</v>
      </c>
      <c r="Q185" s="6">
        <v>1</v>
      </c>
      <c r="R185" s="17" t="s">
        <v>1358</v>
      </c>
      <c r="S185" s="17">
        <v>64</v>
      </c>
      <c r="T185" s="17"/>
      <c r="U185" s="17" t="s">
        <v>1014</v>
      </c>
      <c r="V185" s="17">
        <v>1</v>
      </c>
      <c r="W185" s="34" t="s">
        <v>2899</v>
      </c>
      <c r="X185" s="34"/>
      <c r="Y185" s="18" t="s">
        <v>2744</v>
      </c>
      <c r="Z185" s="18" t="s">
        <v>2744</v>
      </c>
      <c r="AA185" s="16"/>
      <c r="AB185" s="16"/>
      <c r="AC185" s="47" t="s">
        <v>999</v>
      </c>
      <c r="AD185" s="47" t="s">
        <v>999</v>
      </c>
      <c r="AE185" s="16" t="s">
        <v>2821</v>
      </c>
      <c r="AF185" s="16" t="s">
        <v>2835</v>
      </c>
      <c r="AG185" s="16" t="s">
        <v>1360</v>
      </c>
      <c r="AH185" s="16"/>
      <c r="AI185" s="16"/>
      <c r="AJ185" s="16"/>
      <c r="AK185" s="16"/>
      <c r="AL185" s="16"/>
      <c r="AM185" s="16"/>
      <c r="AN185" s="16"/>
      <c r="AO185" s="16"/>
      <c r="AP185" s="16"/>
      <c r="AQ185" s="16"/>
      <c r="AR185" s="16"/>
      <c r="AS185" s="16"/>
      <c r="AT185" s="16"/>
      <c r="AU185" s="16">
        <f>SUM(AH185:AT185)</f>
        <v>0</v>
      </c>
      <c r="AV185" s="16"/>
      <c r="AW185" s="16"/>
      <c r="AX185" s="16"/>
      <c r="AY185" s="16"/>
      <c r="AZ185" s="16"/>
      <c r="BA185" s="16"/>
      <c r="BB185" s="16"/>
      <c r="BC185" s="16"/>
      <c r="BD185" s="16"/>
      <c r="BE185" s="16"/>
      <c r="BF185" s="16"/>
      <c r="BG185" s="16"/>
      <c r="BH185" s="16"/>
      <c r="BI185" s="16"/>
      <c r="BJ185" s="16"/>
      <c r="BK185" s="16"/>
      <c r="BL185" s="16"/>
      <c r="BM185" s="16"/>
      <c r="BN185" s="16">
        <v>1</v>
      </c>
      <c r="BO185" s="16"/>
      <c r="BP185" s="16"/>
      <c r="BQ185" s="16"/>
      <c r="CL185" s="16" t="s">
        <v>1756</v>
      </c>
      <c r="CN185" s="16"/>
      <c r="CO185" s="16"/>
      <c r="CP185" s="16"/>
      <c r="CQ185" s="16" t="s">
        <v>2817</v>
      </c>
      <c r="CR185" s="16" t="s">
        <v>2820</v>
      </c>
      <c r="CS185" s="16"/>
      <c r="CT185" s="16"/>
      <c r="CU185" s="16"/>
      <c r="CV185" s="16">
        <v>1</v>
      </c>
      <c r="CW185" s="16"/>
      <c r="CX185" s="16"/>
      <c r="CY185" s="16"/>
      <c r="DA185" s="5"/>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t="s">
        <v>1360</v>
      </c>
      <c r="EB185" s="16">
        <v>1</v>
      </c>
      <c r="EC185" s="16"/>
      <c r="ED185" s="16"/>
      <c r="EE185" s="16"/>
      <c r="EF185" s="16"/>
      <c r="EG185" s="16"/>
      <c r="ER185" s="16"/>
      <c r="EU185" s="6">
        <v>1</v>
      </c>
      <c r="EV185" s="6" t="s">
        <v>3057</v>
      </c>
      <c r="EW185" s="6"/>
      <c r="EX185" s="6"/>
      <c r="EY185" s="6">
        <v>1</v>
      </c>
      <c r="EZ185" s="6"/>
      <c r="FA185" s="6"/>
      <c r="FB185" s="6"/>
      <c r="FJ185" s="6"/>
      <c r="FZ185" s="16"/>
      <c r="GA185" s="16"/>
      <c r="JI185" s="16"/>
      <c r="JS185" s="16"/>
      <c r="JU185" s="16"/>
      <c r="JY185" s="16"/>
      <c r="JZ185" s="16"/>
      <c r="KA185" s="16"/>
      <c r="KB185" s="16"/>
      <c r="KV185" s="16"/>
      <c r="KW185" s="5"/>
      <c r="KX185" s="5"/>
      <c r="KY185" s="5"/>
      <c r="KZ185" s="5">
        <v>1</v>
      </c>
      <c r="LA185" s="5"/>
      <c r="LB185" s="5"/>
      <c r="LC185" s="5"/>
      <c r="LD185" s="5"/>
      <c r="LE185" s="5"/>
      <c r="LF185" s="5">
        <f>SUM(KW185:LE185)</f>
        <v>1</v>
      </c>
      <c r="LG185" s="16">
        <v>11843</v>
      </c>
      <c r="LH185" s="16"/>
      <c r="LI185" s="21">
        <v>237</v>
      </c>
      <c r="LJ185" s="48">
        <v>657.94444444444446</v>
      </c>
      <c r="LK185" s="16">
        <v>173</v>
      </c>
      <c r="LL185" s="6">
        <v>149</v>
      </c>
      <c r="LM185" s="16">
        <v>188</v>
      </c>
      <c r="LS185" s="16"/>
      <c r="LT185" s="16"/>
      <c r="LU185" s="16"/>
      <c r="LV185" s="16"/>
      <c r="LW185" s="16"/>
      <c r="MO185" s="16"/>
      <c r="MP185" s="16"/>
    </row>
    <row r="186" spans="1:354" ht="15" customHeight="1">
      <c r="A186" s="5">
        <v>2001</v>
      </c>
      <c r="B186" s="6" t="s">
        <v>1941</v>
      </c>
      <c r="C186" s="6" t="s">
        <v>2596</v>
      </c>
      <c r="D186" s="6" t="s">
        <v>1351</v>
      </c>
      <c r="E186" s="1" t="s">
        <v>101</v>
      </c>
      <c r="F186" s="1" t="s">
        <v>504</v>
      </c>
      <c r="G186" s="3" t="s">
        <v>74</v>
      </c>
      <c r="H186" s="4" t="s">
        <v>1354</v>
      </c>
      <c r="I186" s="8" t="s">
        <v>1410</v>
      </c>
      <c r="J186" s="6" t="s">
        <v>1350</v>
      </c>
      <c r="K186" s="6" t="s">
        <v>1337</v>
      </c>
      <c r="L186" s="6" t="s">
        <v>1401</v>
      </c>
      <c r="O186" s="6" t="s">
        <v>843</v>
      </c>
      <c r="P186" s="6" t="s">
        <v>2015</v>
      </c>
      <c r="Q186" s="6">
        <v>1</v>
      </c>
      <c r="R186" s="5" t="s">
        <v>1261</v>
      </c>
      <c r="S186" s="5">
        <v>50</v>
      </c>
      <c r="T186" s="24">
        <v>279066</v>
      </c>
      <c r="U186" s="5" t="s">
        <v>1014</v>
      </c>
      <c r="V186" s="5">
        <v>1</v>
      </c>
      <c r="W186" s="35" t="s">
        <v>2873</v>
      </c>
      <c r="X186" s="35" t="s">
        <v>2188</v>
      </c>
      <c r="Y186" s="57" t="s">
        <v>2772</v>
      </c>
      <c r="Z186" s="5">
        <v>1</v>
      </c>
      <c r="AC186" s="47" t="s">
        <v>999</v>
      </c>
      <c r="AD186" s="47" t="s">
        <v>999</v>
      </c>
      <c r="AE186" s="6" t="s">
        <v>1056</v>
      </c>
      <c r="AF186" s="6" t="s">
        <v>2833</v>
      </c>
      <c r="AG186" s="6" t="s">
        <v>1353</v>
      </c>
      <c r="AU186" s="16">
        <f>SUM(AH186:AT186)</f>
        <v>0</v>
      </c>
      <c r="AV186" s="16"/>
      <c r="AX186" s="16"/>
      <c r="AY186" s="16"/>
      <c r="AZ186" s="16"/>
      <c r="BA186" s="16"/>
      <c r="BB186" s="16"/>
      <c r="BC186" s="16"/>
      <c r="BD186" s="16"/>
      <c r="BE186" s="16"/>
      <c r="BF186" s="16"/>
      <c r="BG186" s="16"/>
      <c r="BH186" s="16"/>
      <c r="BI186" s="16"/>
      <c r="BJ186" s="16">
        <v>1</v>
      </c>
      <c r="BK186" s="16"/>
      <c r="BL186" s="16"/>
      <c r="BM186" s="16"/>
      <c r="BN186" s="16"/>
      <c r="BO186" s="16"/>
      <c r="BP186" s="16"/>
      <c r="BQ186" s="16"/>
      <c r="CL186" s="6" t="s">
        <v>2478</v>
      </c>
      <c r="CP186" s="16"/>
      <c r="CQ186" s="6" t="s">
        <v>2818</v>
      </c>
      <c r="CR186" s="6" t="s">
        <v>2687</v>
      </c>
      <c r="DA186" s="5"/>
      <c r="DF186" s="6">
        <v>1</v>
      </c>
      <c r="DH186" s="6">
        <v>1</v>
      </c>
      <c r="EA186" s="6" t="s">
        <v>1352</v>
      </c>
      <c r="EU186" s="6">
        <v>0</v>
      </c>
      <c r="EV186" s="6" t="s">
        <v>1762</v>
      </c>
      <c r="EW186" s="6"/>
      <c r="EX186" s="6"/>
      <c r="EY186" s="6"/>
      <c r="EZ186" s="6"/>
      <c r="FA186" s="6"/>
      <c r="FB186" s="6"/>
      <c r="FC186" s="6">
        <v>1</v>
      </c>
      <c r="FH186" s="6" t="s">
        <v>2190</v>
      </c>
      <c r="FI186" s="16"/>
      <c r="FJ186" s="6" t="s">
        <v>2189</v>
      </c>
      <c r="FX186" s="16"/>
      <c r="FZ186" s="16"/>
      <c r="GA186" s="16"/>
      <c r="HF186" s="16"/>
      <c r="HG186" s="16"/>
      <c r="HH186" s="16"/>
      <c r="HI186" s="16"/>
      <c r="HJ186" s="16"/>
      <c r="HK186" s="16"/>
      <c r="HL186" s="16"/>
      <c r="HM186" s="16"/>
      <c r="HN186" s="16"/>
      <c r="JR186" s="16"/>
      <c r="KV186" s="16"/>
      <c r="KW186" s="17"/>
      <c r="KX186" s="17">
        <v>1</v>
      </c>
      <c r="KY186" s="17"/>
      <c r="KZ186" s="17"/>
      <c r="LA186" s="17"/>
      <c r="LB186" s="17"/>
      <c r="LC186" s="17"/>
      <c r="LD186" s="17"/>
      <c r="LE186" s="17"/>
      <c r="LF186" s="5">
        <f>SUM(KW186:LE186)</f>
        <v>1</v>
      </c>
      <c r="LG186" s="6">
        <v>175</v>
      </c>
      <c r="LI186" s="23"/>
      <c r="LJ186" s="48">
        <v>9.7222222222222214</v>
      </c>
      <c r="LK186" s="16">
        <v>174</v>
      </c>
      <c r="LL186" s="6">
        <v>147</v>
      </c>
      <c r="LM186" s="6">
        <v>186</v>
      </c>
      <c r="MO186" s="16"/>
      <c r="MP186" s="16"/>
    </row>
    <row r="187" spans="1:354" ht="15" customHeight="1">
      <c r="A187" s="17">
        <v>2001</v>
      </c>
      <c r="B187" s="16" t="s">
        <v>1977</v>
      </c>
      <c r="C187" s="16" t="s">
        <v>2531</v>
      </c>
      <c r="D187" s="16" t="s">
        <v>1386</v>
      </c>
      <c r="E187" s="1" t="s">
        <v>1387</v>
      </c>
      <c r="F187" s="1" t="s">
        <v>514</v>
      </c>
      <c r="G187" s="3" t="s">
        <v>194</v>
      </c>
      <c r="H187" s="4" t="s">
        <v>1388</v>
      </c>
      <c r="I187" s="18" t="s">
        <v>1409</v>
      </c>
      <c r="J187" s="16" t="s">
        <v>1385</v>
      </c>
      <c r="K187" s="6" t="s">
        <v>1337</v>
      </c>
      <c r="L187" s="16" t="s">
        <v>1398</v>
      </c>
      <c r="M187" s="16"/>
      <c r="N187" s="16"/>
      <c r="O187" s="14" t="s">
        <v>2002</v>
      </c>
      <c r="P187" s="16" t="s">
        <v>797</v>
      </c>
      <c r="Q187" s="6">
        <v>1</v>
      </c>
      <c r="R187" s="17" t="s">
        <v>1780</v>
      </c>
      <c r="S187" s="17">
        <v>49</v>
      </c>
      <c r="T187" s="17"/>
      <c r="U187" s="17" t="s">
        <v>1014</v>
      </c>
      <c r="V187" s="17">
        <v>1</v>
      </c>
      <c r="W187" s="34" t="s">
        <v>1894</v>
      </c>
      <c r="X187" s="34" t="s">
        <v>1803</v>
      </c>
      <c r="Y187" s="17">
        <v>1</v>
      </c>
      <c r="Z187" s="17">
        <v>1</v>
      </c>
      <c r="AA187" s="16"/>
      <c r="AB187" s="16"/>
      <c r="AC187" s="47" t="s">
        <v>999</v>
      </c>
      <c r="AD187" s="47" t="s">
        <v>999</v>
      </c>
      <c r="AE187" s="16" t="s">
        <v>3390</v>
      </c>
      <c r="AF187" s="6" t="s">
        <v>2833</v>
      </c>
      <c r="AG187" s="16" t="s">
        <v>1391</v>
      </c>
      <c r="AH187" s="16"/>
      <c r="AI187" s="16"/>
      <c r="AJ187" s="16"/>
      <c r="AK187" s="16"/>
      <c r="AL187" s="16"/>
      <c r="AM187" s="16"/>
      <c r="AN187" s="16"/>
      <c r="AO187" s="16"/>
      <c r="AP187" s="16"/>
      <c r="AQ187" s="16"/>
      <c r="AR187" s="16"/>
      <c r="AS187" s="16"/>
      <c r="AT187" s="16"/>
      <c r="AU187" s="16">
        <f>SUM(AH187:AT187)</f>
        <v>0</v>
      </c>
      <c r="AV187" s="16"/>
      <c r="AW187" s="16"/>
      <c r="AX187" s="16"/>
      <c r="AY187" s="16"/>
      <c r="AZ187" s="16"/>
      <c r="BA187" s="16"/>
      <c r="BB187" s="16">
        <v>1</v>
      </c>
      <c r="BC187" s="16"/>
      <c r="BD187" s="16"/>
      <c r="BE187" s="16"/>
      <c r="BF187" s="16"/>
      <c r="BG187" s="16"/>
      <c r="BH187" s="16"/>
      <c r="BI187" s="16"/>
      <c r="BJ187" s="16"/>
      <c r="BK187" s="16"/>
      <c r="BL187" s="16"/>
      <c r="BM187" s="16">
        <v>1</v>
      </c>
      <c r="BN187" s="16"/>
      <c r="BO187" s="16"/>
      <c r="BP187" s="16"/>
      <c r="BQ187" s="16"/>
      <c r="CL187" s="16" t="s">
        <v>1842</v>
      </c>
      <c r="CN187" s="16"/>
      <c r="CO187" s="16">
        <v>1</v>
      </c>
      <c r="CP187" s="16">
        <v>1</v>
      </c>
      <c r="CQ187" s="6" t="s">
        <v>2818</v>
      </c>
      <c r="CR187" s="6" t="s">
        <v>2685</v>
      </c>
      <c r="CS187" s="16">
        <v>1</v>
      </c>
      <c r="CT187" s="16">
        <v>1</v>
      </c>
      <c r="CU187" s="16"/>
      <c r="CV187" s="6">
        <v>1</v>
      </c>
      <c r="CW187" s="6">
        <v>1</v>
      </c>
      <c r="CX187" s="16"/>
      <c r="CY187" s="16"/>
      <c r="DA187" s="5"/>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t="s">
        <v>1390</v>
      </c>
      <c r="EB187" s="16">
        <v>1</v>
      </c>
      <c r="EC187" s="16"/>
      <c r="ED187" s="16"/>
      <c r="EE187" s="16"/>
      <c r="EF187" s="16"/>
      <c r="EG187" s="16"/>
      <c r="ER187" s="16"/>
      <c r="EU187" s="6">
        <v>1</v>
      </c>
      <c r="EV187" s="6" t="s">
        <v>3474</v>
      </c>
      <c r="EW187" s="6"/>
      <c r="EX187" s="6"/>
      <c r="EY187" s="6">
        <v>1</v>
      </c>
      <c r="EZ187" s="6"/>
      <c r="FA187" s="6"/>
      <c r="FB187" s="6"/>
      <c r="FH187" s="6" t="s">
        <v>2192</v>
      </c>
      <c r="FI187" s="6" t="s">
        <v>2191</v>
      </c>
      <c r="FJ187" s="6" t="s">
        <v>2193</v>
      </c>
      <c r="FK187" s="30">
        <v>1</v>
      </c>
      <c r="FL187" s="30">
        <v>1</v>
      </c>
      <c r="FM187" s="30"/>
      <c r="FN187" s="30"/>
      <c r="FO187" s="30"/>
      <c r="FP187" s="30"/>
      <c r="FQ187" s="30"/>
      <c r="FR187" s="30"/>
      <c r="FS187" s="30">
        <v>1</v>
      </c>
      <c r="FT187" s="30"/>
      <c r="FU187" s="30"/>
      <c r="FV187" s="30"/>
      <c r="FW187" s="30">
        <v>1</v>
      </c>
      <c r="FX187" s="30"/>
      <c r="FY187" s="30"/>
      <c r="FZ187" s="31"/>
      <c r="GA187" s="31"/>
      <c r="GB187" s="30"/>
      <c r="GC187" s="30"/>
      <c r="GD187" s="30"/>
      <c r="GE187" s="30"/>
      <c r="GF187" s="30"/>
      <c r="GG187" s="30"/>
      <c r="GH187" s="30"/>
      <c r="GI187" s="30"/>
      <c r="GJ187" s="30"/>
      <c r="GK187" s="30"/>
      <c r="GL187" s="30"/>
      <c r="GM187" s="30"/>
      <c r="GN187" s="30"/>
      <c r="GO187" s="30"/>
      <c r="GP187" s="30"/>
      <c r="GQ187" s="30"/>
      <c r="GR187" s="30"/>
      <c r="GS187" s="30"/>
      <c r="GT187" s="30">
        <v>1</v>
      </c>
      <c r="GU187" s="30"/>
      <c r="GV187" s="30"/>
      <c r="GW187" s="30"/>
      <c r="GX187" s="30"/>
      <c r="GY187" s="30"/>
      <c r="GZ187" s="30"/>
      <c r="HA187" s="30"/>
      <c r="HB187" s="30"/>
      <c r="HC187" s="30"/>
      <c r="HD187" s="6">
        <f>SUM(GU187:HC187)</f>
        <v>0</v>
      </c>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v>1</v>
      </c>
      <c r="IH187" s="30"/>
      <c r="II187" s="30"/>
      <c r="IJ187" s="30"/>
      <c r="IK187" s="30"/>
      <c r="IL187" s="30"/>
      <c r="IM187" s="30"/>
      <c r="IN187" s="30"/>
      <c r="IO187" s="30"/>
      <c r="IP187" s="30"/>
      <c r="IQ187" s="30"/>
      <c r="IR187" s="30"/>
      <c r="IS187" s="30"/>
      <c r="IT187" s="30"/>
      <c r="IU187" s="30"/>
      <c r="IV187" s="30"/>
      <c r="IW187" s="30"/>
      <c r="IX187" s="30"/>
      <c r="IY187" s="30"/>
      <c r="IZ187" s="30"/>
      <c r="JA187" s="30"/>
      <c r="JB187" s="30"/>
      <c r="JC187" s="30"/>
      <c r="JD187" s="30"/>
      <c r="JE187" s="30"/>
      <c r="JF187" s="30"/>
      <c r="JG187" s="30"/>
      <c r="JH187" s="30"/>
      <c r="JI187" s="31"/>
      <c r="JJ187" s="30"/>
      <c r="JK187" s="30"/>
      <c r="JL187" s="30"/>
      <c r="JM187" s="30"/>
      <c r="JN187" s="30"/>
      <c r="JO187" s="30"/>
      <c r="JP187" s="30"/>
      <c r="JQ187" s="30"/>
      <c r="JR187" s="30"/>
      <c r="JS187" s="31"/>
      <c r="JT187" s="30"/>
      <c r="JU187" s="31"/>
      <c r="JV187" s="30"/>
      <c r="JW187" s="30"/>
      <c r="JX187" s="30"/>
      <c r="JY187" s="31"/>
      <c r="JZ187" s="31"/>
      <c r="KA187" s="31"/>
      <c r="KB187" s="31"/>
      <c r="KC187" s="30"/>
      <c r="KD187" s="30"/>
      <c r="KE187" s="30"/>
      <c r="KF187" s="30"/>
      <c r="KG187" s="30"/>
      <c r="KH187" s="30"/>
      <c r="KI187" s="30"/>
      <c r="KJ187" s="30"/>
      <c r="KK187" s="30"/>
      <c r="KL187" s="30"/>
      <c r="KM187" s="30"/>
      <c r="KN187" s="30"/>
      <c r="KO187" s="30"/>
      <c r="KP187" s="30"/>
      <c r="KQ187" s="30"/>
      <c r="KR187" s="30"/>
      <c r="KS187" s="30"/>
      <c r="KT187" s="30"/>
      <c r="KU187" s="30"/>
      <c r="KV187" s="16">
        <f>SUM(FK187:KU187)</f>
        <v>6</v>
      </c>
      <c r="KW187" s="5">
        <v>1</v>
      </c>
      <c r="KX187" s="5"/>
      <c r="KY187" s="5"/>
      <c r="KZ187" s="5"/>
      <c r="LA187" s="5"/>
      <c r="LB187" s="5"/>
      <c r="LC187" s="5"/>
      <c r="LD187" s="5"/>
      <c r="LE187" s="5"/>
      <c r="LF187" s="5">
        <f>SUM(KW187:LE187)</f>
        <v>1</v>
      </c>
      <c r="LG187" s="16">
        <v>177</v>
      </c>
      <c r="LH187" s="16"/>
      <c r="LI187" s="21">
        <v>161</v>
      </c>
      <c r="LJ187" s="48">
        <v>9.8333333333333339</v>
      </c>
      <c r="LK187" s="16">
        <v>175</v>
      </c>
      <c r="LL187" s="6">
        <v>152</v>
      </c>
      <c r="LM187" s="16">
        <v>191</v>
      </c>
      <c r="LP187" s="16"/>
      <c r="LQ187" s="16"/>
      <c r="LX187" s="16"/>
      <c r="LY187" s="16"/>
      <c r="LZ187" s="16"/>
      <c r="MD187" s="16"/>
      <c r="MJ187" s="16"/>
      <c r="MK187" s="16"/>
    </row>
    <row r="188" spans="1:354" ht="15" customHeight="1">
      <c r="A188" s="17">
        <v>2001</v>
      </c>
      <c r="B188" s="16" t="s">
        <v>1716</v>
      </c>
      <c r="C188" s="16" t="s">
        <v>2548</v>
      </c>
      <c r="D188" s="16" t="s">
        <v>1717</v>
      </c>
      <c r="E188" s="1" t="s">
        <v>370</v>
      </c>
      <c r="F188" s="1" t="s">
        <v>714</v>
      </c>
      <c r="G188" s="1" t="s">
        <v>363</v>
      </c>
      <c r="H188" s="4" t="s">
        <v>1718</v>
      </c>
      <c r="I188" s="18" t="s">
        <v>1448</v>
      </c>
      <c r="J188" s="16" t="s">
        <v>1715</v>
      </c>
      <c r="K188" s="6" t="s">
        <v>2354</v>
      </c>
      <c r="L188" s="37"/>
      <c r="M188" s="16"/>
      <c r="N188" s="16"/>
      <c r="O188" s="6" t="s">
        <v>881</v>
      </c>
      <c r="P188" s="16" t="s">
        <v>797</v>
      </c>
      <c r="Q188" s="6">
        <v>1</v>
      </c>
      <c r="R188" s="17" t="s">
        <v>1720</v>
      </c>
      <c r="S188" s="17">
        <v>92</v>
      </c>
      <c r="T188" s="17"/>
      <c r="U188" s="5" t="s">
        <v>866</v>
      </c>
      <c r="V188" s="17">
        <v>6</v>
      </c>
      <c r="W188" s="34" t="s">
        <v>1721</v>
      </c>
      <c r="X188" s="34" t="s">
        <v>1828</v>
      </c>
      <c r="Y188" s="17">
        <v>1</v>
      </c>
      <c r="Z188" s="17">
        <v>1</v>
      </c>
      <c r="AA188" s="16"/>
      <c r="AB188" s="16"/>
      <c r="AC188" s="47" t="s">
        <v>999</v>
      </c>
      <c r="AD188" s="47" t="s">
        <v>999</v>
      </c>
      <c r="AE188" s="16" t="s">
        <v>3338</v>
      </c>
      <c r="AF188" s="6" t="s">
        <v>2833</v>
      </c>
      <c r="AG188" s="38" t="s">
        <v>1719</v>
      </c>
      <c r="AH188" s="38"/>
      <c r="AI188" s="16"/>
      <c r="AJ188" s="16">
        <v>1</v>
      </c>
      <c r="AK188" s="16"/>
      <c r="AL188" s="16"/>
      <c r="AM188" s="16"/>
      <c r="AN188" s="16"/>
      <c r="AO188" s="16"/>
      <c r="AP188" s="16"/>
      <c r="AQ188" s="16"/>
      <c r="AR188" s="16"/>
      <c r="AS188" s="16"/>
      <c r="AT188" s="16"/>
      <c r="AU188" s="16">
        <f>SUM(AH188:AT188)</f>
        <v>1</v>
      </c>
      <c r="AV188" s="16">
        <v>1</v>
      </c>
      <c r="AW188" s="16" t="s">
        <v>3406</v>
      </c>
      <c r="AX188" s="16"/>
      <c r="AY188" s="16"/>
      <c r="AZ188" s="16"/>
      <c r="BA188" s="16"/>
      <c r="BB188" s="16"/>
      <c r="BC188" s="16"/>
      <c r="BD188" s="16"/>
      <c r="BE188" s="16"/>
      <c r="BF188" s="16"/>
      <c r="BG188" s="16"/>
      <c r="BH188" s="16"/>
      <c r="BI188" s="16"/>
      <c r="BJ188" s="16"/>
      <c r="BK188" s="16"/>
      <c r="BL188" s="16"/>
      <c r="BM188" s="16"/>
      <c r="BN188" s="16"/>
      <c r="BO188" s="16"/>
      <c r="BP188" s="16"/>
      <c r="BQ188" s="16"/>
      <c r="BR188" s="6">
        <v>1</v>
      </c>
      <c r="BS188" s="6">
        <v>1</v>
      </c>
      <c r="CK188" s="6">
        <f>SUM(BS188:CJ188)</f>
        <v>1</v>
      </c>
      <c r="CL188" s="16" t="s">
        <v>1837</v>
      </c>
      <c r="CN188" s="16"/>
      <c r="CO188" s="38">
        <v>1</v>
      </c>
      <c r="CP188" s="38">
        <v>1</v>
      </c>
      <c r="CQ188" s="6" t="s">
        <v>2818</v>
      </c>
      <c r="CR188" s="6" t="s">
        <v>2685</v>
      </c>
      <c r="CS188" s="16">
        <v>1</v>
      </c>
      <c r="CT188" s="16"/>
      <c r="CU188" s="16"/>
      <c r="CV188" s="6">
        <v>1</v>
      </c>
      <c r="CW188" s="6">
        <v>1</v>
      </c>
      <c r="CX188" s="16"/>
      <c r="CY188" s="16"/>
      <c r="CZ188" s="16"/>
      <c r="DA188" s="17"/>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6" t="s">
        <v>954</v>
      </c>
      <c r="EB188" s="6">
        <v>1</v>
      </c>
      <c r="EC188" s="16"/>
      <c r="ED188" s="16"/>
      <c r="EE188" s="16"/>
      <c r="EF188" s="16"/>
      <c r="EG188" s="16"/>
      <c r="EH188" s="16"/>
      <c r="EI188" s="16"/>
      <c r="EJ188" s="16"/>
      <c r="EK188" s="16"/>
      <c r="EL188" s="16"/>
      <c r="EM188" s="16"/>
      <c r="EN188" s="16"/>
      <c r="EO188" s="16"/>
      <c r="EP188" s="16"/>
      <c r="EQ188" s="16"/>
      <c r="ER188" s="16"/>
      <c r="ES188" s="16"/>
      <c r="ET188" s="16"/>
      <c r="EU188" s="6">
        <v>1</v>
      </c>
      <c r="EV188" s="16" t="s">
        <v>3426</v>
      </c>
      <c r="EW188" s="16"/>
      <c r="EX188" s="16"/>
      <c r="EY188" s="16"/>
      <c r="EZ188" s="16"/>
      <c r="FA188" s="16"/>
      <c r="FB188" s="16"/>
      <c r="FC188" s="16"/>
      <c r="FD188" s="16"/>
      <c r="FE188" s="6">
        <v>1</v>
      </c>
      <c r="FF188" s="16"/>
      <c r="FG188" s="16"/>
      <c r="FI188" s="16" t="s">
        <v>1057</v>
      </c>
      <c r="FJ188" s="16" t="s">
        <v>2194</v>
      </c>
      <c r="FK188" s="31">
        <v>1</v>
      </c>
      <c r="FL188" s="31"/>
      <c r="FM188" s="31">
        <v>1</v>
      </c>
      <c r="FN188" s="31"/>
      <c r="FO188" s="31"/>
      <c r="FP188" s="31"/>
      <c r="FQ188" s="31"/>
      <c r="FR188" s="31"/>
      <c r="FS188" s="31"/>
      <c r="FT188" s="31"/>
      <c r="FU188" s="31"/>
      <c r="FV188" s="31"/>
      <c r="FW188" s="31"/>
      <c r="FX188" s="30"/>
      <c r="FY188" s="31"/>
      <c r="FZ188" s="30"/>
      <c r="GA188" s="30">
        <v>1</v>
      </c>
      <c r="GB188" s="30"/>
      <c r="GC188" s="30">
        <v>1</v>
      </c>
      <c r="GD188" s="30">
        <v>1</v>
      </c>
      <c r="GE188" s="30"/>
      <c r="GF188" s="31">
        <v>1</v>
      </c>
      <c r="GG188" s="31">
        <v>1</v>
      </c>
      <c r="GH188" s="31"/>
      <c r="GI188" s="31"/>
      <c r="GJ188" s="31"/>
      <c r="GK188" s="31"/>
      <c r="GL188" s="31"/>
      <c r="GM188" s="31"/>
      <c r="GN188" s="31"/>
      <c r="GO188" s="31"/>
      <c r="GP188" s="31"/>
      <c r="GQ188" s="30"/>
      <c r="GR188" s="30"/>
      <c r="GS188" s="30"/>
      <c r="GT188" s="30"/>
      <c r="GU188" s="30"/>
      <c r="GV188" s="30"/>
      <c r="GW188" s="30"/>
      <c r="GX188" s="30"/>
      <c r="GY188" s="30"/>
      <c r="GZ188" s="30"/>
      <c r="HA188" s="30"/>
      <c r="HB188" s="30"/>
      <c r="HC188" s="30"/>
      <c r="HD188" s="6">
        <f>SUM(GU188:HC188)</f>
        <v>0</v>
      </c>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c r="IW188" s="30"/>
      <c r="IX188" s="30"/>
      <c r="IY188" s="30"/>
      <c r="IZ188" s="30"/>
      <c r="JA188" s="30"/>
      <c r="JB188" s="30"/>
      <c r="JC188" s="30"/>
      <c r="JD188" s="30"/>
      <c r="JE188" s="30"/>
      <c r="JF188" s="30"/>
      <c r="JG188" s="30"/>
      <c r="JH188" s="30"/>
      <c r="JI188" s="30"/>
      <c r="JJ188" s="30"/>
      <c r="JK188" s="30"/>
      <c r="JL188" s="30"/>
      <c r="JM188" s="30"/>
      <c r="JN188" s="30"/>
      <c r="JO188" s="30"/>
      <c r="JP188" s="30"/>
      <c r="JQ188" s="30"/>
      <c r="JR188" s="30"/>
      <c r="JS188" s="30"/>
      <c r="JT188" s="30"/>
      <c r="JU188" s="30"/>
      <c r="JV188" s="30"/>
      <c r="JW188" s="30"/>
      <c r="JX188" s="30">
        <v>1</v>
      </c>
      <c r="JY188" s="30"/>
      <c r="JZ188" s="30"/>
      <c r="KA188" s="30"/>
      <c r="KB188" s="30"/>
      <c r="KC188" s="30"/>
      <c r="KD188" s="30"/>
      <c r="KE188" s="30"/>
      <c r="KF188" s="30"/>
      <c r="KG188" s="30"/>
      <c r="KH188" s="30"/>
      <c r="KI188" s="30"/>
      <c r="KJ188" s="30"/>
      <c r="KK188" s="30"/>
      <c r="KL188" s="30"/>
      <c r="KM188" s="30"/>
      <c r="KN188" s="30"/>
      <c r="KO188" s="30"/>
      <c r="KP188" s="30"/>
      <c r="KQ188" s="30"/>
      <c r="KR188" s="30"/>
      <c r="KS188" s="30"/>
      <c r="KT188" s="30"/>
      <c r="KU188" s="30"/>
      <c r="KV188" s="16">
        <f>SUM(FK188:KU188)</f>
        <v>8</v>
      </c>
      <c r="KW188" s="5">
        <v>1</v>
      </c>
      <c r="KX188" s="5"/>
      <c r="KY188" s="5"/>
      <c r="KZ188" s="5"/>
      <c r="LA188" s="5"/>
      <c r="LB188" s="5"/>
      <c r="LC188" s="5"/>
      <c r="LD188" s="5"/>
      <c r="LE188" s="5"/>
      <c r="LF188" s="5">
        <f>SUM(KW188:LE188)</f>
        <v>1</v>
      </c>
      <c r="LG188" s="16">
        <v>895</v>
      </c>
      <c r="LH188" s="16"/>
      <c r="LI188" s="21">
        <v>85</v>
      </c>
      <c r="LJ188" s="48">
        <v>49.722222222222221</v>
      </c>
      <c r="LK188" s="16">
        <v>176</v>
      </c>
      <c r="LL188" s="6">
        <v>190</v>
      </c>
      <c r="LM188" s="16">
        <v>231</v>
      </c>
      <c r="LS188" s="16"/>
      <c r="LT188" s="16"/>
      <c r="LU188" s="16"/>
      <c r="LV188" s="16"/>
      <c r="LW188" s="16"/>
      <c r="MD188" s="16"/>
      <c r="MJ188" s="16"/>
      <c r="MO188" s="16"/>
      <c r="MP188" s="16"/>
    </row>
    <row r="189" spans="1:354" ht="15" customHeight="1">
      <c r="A189" s="17">
        <v>2001</v>
      </c>
      <c r="B189" s="16" t="s">
        <v>475</v>
      </c>
      <c r="C189" s="16" t="s">
        <v>2589</v>
      </c>
      <c r="D189" s="16" t="s">
        <v>1543</v>
      </c>
      <c r="E189" s="1" t="s">
        <v>3</v>
      </c>
      <c r="F189" s="1" t="s">
        <v>395</v>
      </c>
      <c r="G189" s="1" t="s">
        <v>103</v>
      </c>
      <c r="H189" s="4" t="s">
        <v>1544</v>
      </c>
      <c r="I189" s="18" t="s">
        <v>1409</v>
      </c>
      <c r="J189" s="16" t="s">
        <v>1542</v>
      </c>
      <c r="K189" s="6" t="s">
        <v>1337</v>
      </c>
      <c r="L189" s="16" t="s">
        <v>1553</v>
      </c>
      <c r="M189" s="16"/>
      <c r="N189" s="16"/>
      <c r="O189" s="16" t="s">
        <v>1664</v>
      </c>
      <c r="P189" s="16" t="s">
        <v>797</v>
      </c>
      <c r="Q189" s="6">
        <v>1</v>
      </c>
      <c r="R189" s="17" t="s">
        <v>1546</v>
      </c>
      <c r="S189" s="17">
        <v>4</v>
      </c>
      <c r="T189" s="17"/>
      <c r="U189" s="17" t="s">
        <v>1276</v>
      </c>
      <c r="V189" s="17">
        <v>2</v>
      </c>
      <c r="W189" s="34" t="s">
        <v>2791</v>
      </c>
      <c r="X189" s="34"/>
      <c r="Y189" s="17">
        <v>1</v>
      </c>
      <c r="Z189" s="17">
        <v>1</v>
      </c>
      <c r="AA189" s="16"/>
      <c r="AB189" s="16"/>
      <c r="AC189" s="47" t="s">
        <v>999</v>
      </c>
      <c r="AD189" s="47" t="s">
        <v>999</v>
      </c>
      <c r="AE189" s="16" t="s">
        <v>3345</v>
      </c>
      <c r="AF189" s="6" t="s">
        <v>2833</v>
      </c>
      <c r="AG189" s="16" t="s">
        <v>2032</v>
      </c>
      <c r="AH189" s="16"/>
      <c r="AI189" s="16"/>
      <c r="AJ189" s="16">
        <v>1</v>
      </c>
      <c r="AK189" s="16"/>
      <c r="AL189" s="16"/>
      <c r="AM189" s="16"/>
      <c r="AN189" s="16"/>
      <c r="AO189" s="16"/>
      <c r="AP189" s="16"/>
      <c r="AQ189" s="16"/>
      <c r="AR189" s="16"/>
      <c r="AS189" s="16"/>
      <c r="AT189" s="16"/>
      <c r="AU189" s="16">
        <f>SUM(AH189:AT189)</f>
        <v>1</v>
      </c>
      <c r="AV189" s="16">
        <v>1</v>
      </c>
      <c r="AW189" s="14" t="s">
        <v>1823</v>
      </c>
      <c r="AX189" s="16"/>
      <c r="AY189" s="16"/>
      <c r="AZ189" s="16"/>
      <c r="BA189" s="16"/>
      <c r="BB189" s="16"/>
      <c r="BC189" s="16"/>
      <c r="BD189" s="16"/>
      <c r="BE189" s="16"/>
      <c r="BF189" s="16"/>
      <c r="BG189" s="16"/>
      <c r="BH189" s="16"/>
      <c r="BI189" s="16"/>
      <c r="BJ189" s="16"/>
      <c r="BK189" s="16"/>
      <c r="BL189" s="16"/>
      <c r="BM189" s="16"/>
      <c r="BN189" s="16"/>
      <c r="BO189" s="16"/>
      <c r="BP189" s="16"/>
      <c r="BQ189" s="16"/>
      <c r="BR189" s="6">
        <v>1</v>
      </c>
      <c r="BV189" s="6">
        <v>1</v>
      </c>
      <c r="CK189" s="6">
        <f>SUM(BS189:CJ189)</f>
        <v>1</v>
      </c>
      <c r="CL189" s="16" t="s">
        <v>1897</v>
      </c>
      <c r="CN189" s="16"/>
      <c r="CO189" s="16">
        <v>1</v>
      </c>
      <c r="CP189" s="16">
        <v>1</v>
      </c>
      <c r="CQ189" s="6" t="s">
        <v>2818</v>
      </c>
      <c r="CR189" s="6" t="s">
        <v>2685</v>
      </c>
      <c r="CS189" s="16">
        <v>1</v>
      </c>
      <c r="CT189" s="16"/>
      <c r="CU189" s="16"/>
      <c r="CV189" s="6">
        <v>1</v>
      </c>
      <c r="CW189" s="6">
        <v>1</v>
      </c>
      <c r="CX189" s="6" t="s">
        <v>2218</v>
      </c>
      <c r="DA189" s="5"/>
      <c r="DB189" s="16"/>
      <c r="DC189" s="16"/>
      <c r="DD189" s="16"/>
      <c r="DE189" s="16"/>
      <c r="DF189" s="16"/>
      <c r="DG189" s="16"/>
      <c r="DH189" s="16"/>
      <c r="DI189" s="16"/>
      <c r="DJ189" s="16"/>
      <c r="DK189" s="16"/>
      <c r="DL189" s="16"/>
      <c r="DM189" s="16"/>
      <c r="DN189" s="16"/>
      <c r="DO189" s="16"/>
      <c r="DP189" s="16"/>
      <c r="DQ189" s="16"/>
      <c r="DR189" s="16"/>
      <c r="DS189" s="16"/>
      <c r="DU189" s="16"/>
      <c r="DV189" s="16"/>
      <c r="DW189" s="16"/>
      <c r="DX189" s="16"/>
      <c r="DY189" s="16"/>
      <c r="DZ189" s="16"/>
      <c r="EA189" s="18" t="s">
        <v>1545</v>
      </c>
      <c r="EB189" s="16"/>
      <c r="EC189" s="16"/>
      <c r="ED189" s="16"/>
      <c r="EE189" s="16"/>
      <c r="EF189" s="16"/>
      <c r="EG189" s="16"/>
      <c r="ER189" s="16"/>
      <c r="EU189" s="6">
        <v>0</v>
      </c>
      <c r="EV189" s="6" t="s">
        <v>3053</v>
      </c>
      <c r="EW189" s="6">
        <v>1</v>
      </c>
      <c r="EX189" s="16"/>
      <c r="EY189" s="16"/>
      <c r="EZ189" s="16"/>
      <c r="FA189" s="16"/>
      <c r="FB189" s="16"/>
      <c r="FC189" s="16"/>
      <c r="FD189" s="16"/>
      <c r="FE189" s="16"/>
      <c r="FF189" s="16"/>
      <c r="FG189" s="16"/>
      <c r="FI189" s="16"/>
      <c r="FJ189" s="16" t="s">
        <v>2164</v>
      </c>
      <c r="FK189" s="6">
        <v>1</v>
      </c>
      <c r="FM189" s="6">
        <v>1</v>
      </c>
      <c r="FO189" s="6">
        <v>1</v>
      </c>
      <c r="HD189" s="6">
        <f>SUM(GU189:HC189)</f>
        <v>0</v>
      </c>
      <c r="KG189" s="16"/>
      <c r="KV189" s="16">
        <f>SUM(FK189:KU189)</f>
        <v>3</v>
      </c>
      <c r="KW189" s="17">
        <v>1</v>
      </c>
      <c r="KX189" s="17"/>
      <c r="KY189" s="17"/>
      <c r="KZ189" s="17">
        <v>1</v>
      </c>
      <c r="LA189" s="17"/>
      <c r="LB189" s="17"/>
      <c r="LC189" s="17"/>
      <c r="LD189" s="17"/>
      <c r="LE189" s="17"/>
      <c r="LF189" s="5">
        <f>SUM(KW189:LE189)</f>
        <v>2</v>
      </c>
      <c r="LG189" s="16">
        <v>76</v>
      </c>
      <c r="LH189" s="16"/>
      <c r="LI189" s="23">
        <v>140</v>
      </c>
      <c r="LJ189" s="48">
        <v>4.2222222222222223</v>
      </c>
      <c r="LK189" s="16">
        <v>177</v>
      </c>
      <c r="LL189" s="6">
        <v>170</v>
      </c>
      <c r="LM189" s="16">
        <v>210</v>
      </c>
      <c r="MD189" s="16"/>
      <c r="ME189" s="16"/>
      <c r="MF189" s="16"/>
      <c r="MG189" s="16"/>
      <c r="MH189" s="16"/>
      <c r="MI189" s="16"/>
      <c r="ML189" s="16"/>
      <c r="MM189" s="16"/>
      <c r="MN189" s="16"/>
      <c r="MO189" s="16"/>
      <c r="MP189" s="16"/>
    </row>
    <row r="190" spans="1:354" ht="15" customHeight="1">
      <c r="A190" s="5">
        <v>2001</v>
      </c>
      <c r="B190" s="6" t="s">
        <v>1958</v>
      </c>
      <c r="C190" s="6" t="s">
        <v>2658</v>
      </c>
      <c r="D190" s="6" t="s">
        <v>785</v>
      </c>
      <c r="E190" s="1" t="s">
        <v>25</v>
      </c>
      <c r="F190" s="1" t="s">
        <v>641</v>
      </c>
      <c r="G190" s="3" t="s">
        <v>74</v>
      </c>
      <c r="H190" s="4" t="s">
        <v>786</v>
      </c>
      <c r="I190" s="8">
        <v>2001</v>
      </c>
      <c r="J190" s="6" t="s">
        <v>1292</v>
      </c>
      <c r="K190" s="6" t="s">
        <v>0</v>
      </c>
      <c r="L190" s="6" t="s">
        <v>787</v>
      </c>
      <c r="M190" s="6" t="s">
        <v>788</v>
      </c>
      <c r="N190" s="6">
        <v>11271636</v>
      </c>
      <c r="O190" s="6" t="s">
        <v>1136</v>
      </c>
      <c r="P190" s="6" t="s">
        <v>797</v>
      </c>
      <c r="Q190" s="6">
        <v>1</v>
      </c>
      <c r="R190" s="5" t="s">
        <v>1296</v>
      </c>
      <c r="S190" s="5">
        <v>18</v>
      </c>
      <c r="T190" s="5"/>
      <c r="U190" s="8" t="s">
        <v>1297</v>
      </c>
      <c r="V190" s="5">
        <v>4</v>
      </c>
      <c r="W190" s="35" t="s">
        <v>2803</v>
      </c>
      <c r="X190" s="35"/>
      <c r="Y190" s="57" t="s">
        <v>2772</v>
      </c>
      <c r="Z190" s="8" t="s">
        <v>1929</v>
      </c>
      <c r="AC190" s="47" t="s">
        <v>999</v>
      </c>
      <c r="AD190" s="47" t="s">
        <v>999</v>
      </c>
      <c r="AE190" s="6" t="s">
        <v>3339</v>
      </c>
      <c r="AF190" s="6" t="s">
        <v>2833</v>
      </c>
      <c r="AG190" s="6" t="s">
        <v>1295</v>
      </c>
      <c r="AJ190" s="16">
        <v>1</v>
      </c>
      <c r="AU190" s="16">
        <f>SUM(AH190:AT190)</f>
        <v>1</v>
      </c>
      <c r="AV190" s="16">
        <v>1</v>
      </c>
      <c r="AW190" s="6" t="s">
        <v>1823</v>
      </c>
      <c r="AX190" s="16"/>
      <c r="AY190" s="16"/>
      <c r="AZ190" s="16"/>
      <c r="BA190" s="16"/>
      <c r="BB190" s="16"/>
      <c r="BC190" s="16"/>
      <c r="BD190" s="16"/>
      <c r="BE190" s="16"/>
      <c r="BF190" s="16"/>
      <c r="BG190" s="16"/>
      <c r="BH190" s="16"/>
      <c r="BI190" s="16"/>
      <c r="BJ190" s="16"/>
      <c r="BK190" s="16"/>
      <c r="BL190" s="16"/>
      <c r="BM190" s="16"/>
      <c r="BN190" s="16"/>
      <c r="BO190" s="16"/>
      <c r="BP190" s="16"/>
      <c r="BQ190" s="16"/>
      <c r="BR190" s="6">
        <v>1</v>
      </c>
      <c r="CG190" s="6">
        <v>1</v>
      </c>
      <c r="CK190" s="6">
        <f>SUM(BS190:CJ190)</f>
        <v>1</v>
      </c>
      <c r="CL190" s="6" t="s">
        <v>1294</v>
      </c>
      <c r="CQ190" s="6" t="s">
        <v>2818</v>
      </c>
      <c r="CR190" s="6" t="s">
        <v>2694</v>
      </c>
      <c r="DA190" s="5"/>
      <c r="DL190" s="6">
        <v>1</v>
      </c>
      <c r="DN190" s="6">
        <v>1</v>
      </c>
      <c r="EA190" s="6" t="s">
        <v>1293</v>
      </c>
      <c r="EU190" s="6">
        <v>0</v>
      </c>
      <c r="EV190" s="6" t="s">
        <v>3053</v>
      </c>
      <c r="EW190" s="6">
        <v>1</v>
      </c>
      <c r="EX190" s="6"/>
      <c r="EY190" s="6"/>
      <c r="EZ190" s="6"/>
      <c r="FA190" s="6"/>
      <c r="FB190" s="6"/>
      <c r="FI190" s="16"/>
      <c r="FJ190" s="6" t="s">
        <v>1019</v>
      </c>
      <c r="FZ190" s="16"/>
      <c r="GA190" s="16"/>
      <c r="JR190" s="16"/>
      <c r="KV190" s="16"/>
      <c r="KW190" s="5"/>
      <c r="KX190" s="5">
        <v>1</v>
      </c>
      <c r="KY190" s="5"/>
      <c r="KZ190" s="5"/>
      <c r="LA190" s="5"/>
      <c r="LB190" s="5"/>
      <c r="LC190" s="5"/>
      <c r="LD190" s="5"/>
      <c r="LE190" s="5"/>
      <c r="LF190" s="5">
        <f>SUM(KW190:LE190)</f>
        <v>1</v>
      </c>
      <c r="LG190" s="6">
        <v>687</v>
      </c>
      <c r="LI190" s="21">
        <v>50</v>
      </c>
      <c r="LJ190" s="48">
        <v>38.166666666666664</v>
      </c>
      <c r="LK190" s="16">
        <v>178</v>
      </c>
      <c r="LL190" s="6">
        <v>133</v>
      </c>
      <c r="LM190" s="6">
        <v>172</v>
      </c>
      <c r="MJ190" s="16"/>
      <c r="MK190" s="16"/>
    </row>
    <row r="191" spans="1:354" ht="15" customHeight="1">
      <c r="A191" s="17">
        <v>2001</v>
      </c>
      <c r="B191" s="16" t="s">
        <v>1972</v>
      </c>
      <c r="C191" s="16" t="s">
        <v>2672</v>
      </c>
      <c r="D191" s="16" t="s">
        <v>1381</v>
      </c>
      <c r="E191" s="1" t="s">
        <v>101</v>
      </c>
      <c r="F191" s="1" t="s">
        <v>504</v>
      </c>
      <c r="G191" s="3" t="s">
        <v>74</v>
      </c>
      <c r="H191" s="4" t="s">
        <v>1389</v>
      </c>
      <c r="I191" s="18" t="s">
        <v>1410</v>
      </c>
      <c r="J191" s="16" t="s">
        <v>1382</v>
      </c>
      <c r="K191" s="6" t="s">
        <v>1337</v>
      </c>
      <c r="L191" s="16" t="s">
        <v>1399</v>
      </c>
      <c r="M191" s="16"/>
      <c r="N191" s="16"/>
      <c r="O191" s="16" t="s">
        <v>843</v>
      </c>
      <c r="P191" s="6" t="s">
        <v>3236</v>
      </c>
      <c r="R191" s="17" t="s">
        <v>1777</v>
      </c>
      <c r="S191" s="17">
        <v>3023</v>
      </c>
      <c r="T191" s="17"/>
      <c r="U191" s="17" t="s">
        <v>1014</v>
      </c>
      <c r="V191" s="17">
        <v>1</v>
      </c>
      <c r="W191" s="34" t="s">
        <v>1384</v>
      </c>
      <c r="X191" s="34"/>
      <c r="Y191" s="57" t="s">
        <v>2772</v>
      </c>
      <c r="Z191" s="8" t="s">
        <v>1930</v>
      </c>
      <c r="AA191" s="16"/>
      <c r="AB191" s="16"/>
      <c r="AC191" s="47" t="s">
        <v>999</v>
      </c>
      <c r="AD191" s="47" t="s">
        <v>999</v>
      </c>
      <c r="AE191" s="16" t="s">
        <v>3321</v>
      </c>
      <c r="AF191" s="6" t="s">
        <v>2833</v>
      </c>
      <c r="AG191" s="16" t="s">
        <v>1383</v>
      </c>
      <c r="AH191" s="16"/>
      <c r="AI191" s="16"/>
      <c r="AJ191" s="16">
        <v>1</v>
      </c>
      <c r="AK191" s="16"/>
      <c r="AL191" s="16"/>
      <c r="AM191" s="14">
        <v>1</v>
      </c>
      <c r="AN191" s="14"/>
      <c r="AO191" s="16"/>
      <c r="AP191" s="16"/>
      <c r="AQ191" s="16"/>
      <c r="AR191" s="16"/>
      <c r="AS191" s="16"/>
      <c r="AU191" s="16">
        <f>SUM(AH191:AT191)</f>
        <v>2</v>
      </c>
      <c r="AV191" s="16">
        <v>1</v>
      </c>
      <c r="AW191" s="6" t="s">
        <v>1823</v>
      </c>
      <c r="AX191" s="16"/>
      <c r="AY191" s="16"/>
      <c r="AZ191" s="16"/>
      <c r="BA191" s="16"/>
      <c r="BB191" s="16"/>
      <c r="BC191" s="16"/>
      <c r="BD191" s="16"/>
      <c r="BE191" s="16"/>
      <c r="BF191" s="16"/>
      <c r="BG191" s="16"/>
      <c r="BH191" s="16"/>
      <c r="BI191" s="16"/>
      <c r="BJ191" s="16"/>
      <c r="BK191" s="16"/>
      <c r="BL191" s="16"/>
      <c r="BM191" s="16"/>
      <c r="BN191" s="16"/>
      <c r="BO191" s="16"/>
      <c r="BP191" s="16"/>
      <c r="BQ191" s="16"/>
      <c r="CL191" s="37" t="s">
        <v>2843</v>
      </c>
      <c r="CN191" s="16"/>
      <c r="CO191" s="16"/>
      <c r="CP191" s="16"/>
      <c r="CQ191" s="6" t="s">
        <v>2818</v>
      </c>
      <c r="CR191" s="16" t="s">
        <v>2704</v>
      </c>
      <c r="CS191" s="16"/>
      <c r="CT191" s="16"/>
      <c r="CU191" s="16"/>
      <c r="CV191" s="16"/>
      <c r="CW191" s="16"/>
      <c r="DA191" s="5"/>
      <c r="DB191" s="16"/>
      <c r="DC191" s="16"/>
      <c r="DD191" s="16"/>
      <c r="DE191" s="16"/>
      <c r="DF191" s="16"/>
      <c r="DG191" s="16"/>
      <c r="DH191" s="16"/>
      <c r="DI191" s="16"/>
      <c r="DJ191" s="16"/>
      <c r="DK191" s="16"/>
      <c r="DL191" s="16">
        <v>1</v>
      </c>
      <c r="DM191" s="16"/>
      <c r="DN191" s="16"/>
      <c r="DO191" s="16"/>
      <c r="DP191" s="16">
        <v>1</v>
      </c>
      <c r="DQ191" s="16"/>
      <c r="DR191" s="16"/>
      <c r="DS191" s="16"/>
      <c r="DT191" s="16"/>
      <c r="DU191" s="16"/>
      <c r="DV191" s="16"/>
      <c r="DW191" s="16"/>
      <c r="DX191" s="16"/>
      <c r="DY191" s="16"/>
      <c r="DZ191" s="16"/>
      <c r="EA191" s="16" t="s">
        <v>1383</v>
      </c>
      <c r="EB191" s="16"/>
      <c r="EC191" s="16"/>
      <c r="ED191" s="16"/>
      <c r="EE191" s="16"/>
      <c r="EF191" s="16"/>
      <c r="EG191" s="16"/>
      <c r="EH191" s="16"/>
      <c r="EI191" s="16"/>
      <c r="EJ191" s="16"/>
      <c r="EK191" s="16"/>
      <c r="EL191" s="16"/>
      <c r="EM191" s="16"/>
      <c r="EN191" s="16"/>
      <c r="EO191" s="16"/>
      <c r="EP191" s="16"/>
      <c r="EQ191" s="16"/>
      <c r="ER191" s="16"/>
      <c r="ES191" s="16"/>
      <c r="ET191" s="16"/>
      <c r="EU191" s="6">
        <v>0</v>
      </c>
      <c r="EV191" s="16" t="s">
        <v>3467</v>
      </c>
      <c r="EW191" s="16"/>
      <c r="EX191" s="16"/>
      <c r="EY191" s="6">
        <v>1</v>
      </c>
      <c r="EZ191" s="16"/>
      <c r="FA191" s="16"/>
      <c r="FB191" s="16"/>
      <c r="FC191" s="16"/>
      <c r="FD191" s="16"/>
      <c r="FE191" s="16"/>
      <c r="FF191" s="16"/>
      <c r="FG191" s="16"/>
      <c r="FI191" s="16"/>
      <c r="FJ191" s="16" t="s">
        <v>2195</v>
      </c>
      <c r="FK191" s="30"/>
      <c r="FL191" s="30"/>
      <c r="FM191" s="30"/>
      <c r="FN191" s="30"/>
      <c r="FO191" s="30"/>
      <c r="FP191" s="30"/>
      <c r="FQ191" s="30"/>
      <c r="FR191" s="30"/>
      <c r="FS191" s="30"/>
      <c r="FT191" s="30"/>
      <c r="FU191" s="30"/>
      <c r="FV191" s="30"/>
      <c r="FW191" s="30"/>
      <c r="FX191" s="30"/>
      <c r="FY191" s="30"/>
      <c r="FZ191" s="31"/>
      <c r="GA191" s="31"/>
      <c r="GB191" s="30"/>
      <c r="GC191" s="30"/>
      <c r="GD191" s="30"/>
      <c r="GE191" s="30"/>
      <c r="GF191" s="30"/>
      <c r="GG191" s="30"/>
      <c r="GH191" s="30"/>
      <c r="GI191" s="30"/>
      <c r="GJ191" s="30"/>
      <c r="GK191" s="30"/>
      <c r="GL191" s="30"/>
      <c r="GM191" s="30"/>
      <c r="GN191" s="30"/>
      <c r="GO191" s="30"/>
      <c r="GP191" s="30"/>
      <c r="GQ191" s="31"/>
      <c r="GR191" s="31"/>
      <c r="GS191" s="31"/>
      <c r="GT191" s="31"/>
      <c r="GU191" s="31"/>
      <c r="GV191" s="31"/>
      <c r="GW191" s="31"/>
      <c r="GX191" s="31"/>
      <c r="GY191" s="31"/>
      <c r="GZ191" s="31"/>
      <c r="HA191" s="31"/>
      <c r="HB191" s="31"/>
      <c r="HC191" s="31"/>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1"/>
      <c r="JJ191" s="30"/>
      <c r="JK191" s="30"/>
      <c r="JL191" s="30"/>
      <c r="JM191" s="30"/>
      <c r="JN191" s="30"/>
      <c r="JO191" s="30"/>
      <c r="JP191" s="30"/>
      <c r="JQ191" s="30"/>
      <c r="JR191" s="30"/>
      <c r="JS191" s="31"/>
      <c r="JT191" s="30"/>
      <c r="JU191" s="31"/>
      <c r="JV191" s="30"/>
      <c r="JW191" s="30"/>
      <c r="JX191" s="30"/>
      <c r="JY191" s="31"/>
      <c r="JZ191" s="31"/>
      <c r="KA191" s="31"/>
      <c r="KB191" s="31"/>
      <c r="KC191" s="30"/>
      <c r="KD191" s="30"/>
      <c r="KE191" s="30"/>
      <c r="KF191" s="30"/>
      <c r="KG191" s="30"/>
      <c r="KH191" s="30"/>
      <c r="KI191" s="30"/>
      <c r="KJ191" s="30"/>
      <c r="KK191" s="30"/>
      <c r="KL191" s="30"/>
      <c r="KM191" s="30"/>
      <c r="KN191" s="30"/>
      <c r="KO191" s="30"/>
      <c r="KP191" s="30"/>
      <c r="KQ191" s="30"/>
      <c r="KR191" s="30"/>
      <c r="KS191" s="30"/>
      <c r="KT191" s="30"/>
      <c r="KU191" s="30"/>
      <c r="KV191" s="16"/>
      <c r="KW191" s="5"/>
      <c r="KX191" s="5">
        <v>1</v>
      </c>
      <c r="KY191" s="5"/>
      <c r="KZ191" s="5"/>
      <c r="LA191" s="5"/>
      <c r="LB191" s="5"/>
      <c r="LC191" s="5"/>
      <c r="LD191" s="5"/>
      <c r="LE191" s="5"/>
      <c r="LF191" s="5">
        <f>SUM(KW191:LE191)</f>
        <v>1</v>
      </c>
      <c r="LG191" s="16">
        <v>37</v>
      </c>
      <c r="LH191" s="16"/>
      <c r="LI191" s="21">
        <v>223</v>
      </c>
      <c r="LJ191" s="48">
        <v>2.0555555555555554</v>
      </c>
      <c r="LK191" s="16">
        <v>179</v>
      </c>
      <c r="LL191" s="6">
        <v>151</v>
      </c>
      <c r="LM191" s="16">
        <v>190</v>
      </c>
    </row>
    <row r="192" spans="1:354" ht="15" customHeight="1">
      <c r="A192" s="5">
        <v>2000</v>
      </c>
      <c r="B192" s="6" t="s">
        <v>1975</v>
      </c>
      <c r="C192" s="54" t="s">
        <v>2521</v>
      </c>
      <c r="D192" s="6" t="s">
        <v>1311</v>
      </c>
      <c r="E192" s="1" t="s">
        <v>2245</v>
      </c>
      <c r="F192" s="8" t="s">
        <v>1301</v>
      </c>
      <c r="G192" s="8" t="s">
        <v>1301</v>
      </c>
      <c r="H192" s="4"/>
      <c r="I192" s="8">
        <v>2000</v>
      </c>
      <c r="J192" s="6" t="s">
        <v>1301</v>
      </c>
      <c r="K192" s="6" t="s">
        <v>1337</v>
      </c>
      <c r="O192" s="6" t="s">
        <v>881</v>
      </c>
      <c r="P192" s="6" t="s">
        <v>797</v>
      </c>
      <c r="Q192" s="6">
        <v>1</v>
      </c>
      <c r="R192" s="5" t="s">
        <v>1299</v>
      </c>
      <c r="S192" s="5">
        <v>141</v>
      </c>
      <c r="T192" s="5"/>
      <c r="U192" s="5" t="s">
        <v>1014</v>
      </c>
      <c r="V192" s="5">
        <v>1</v>
      </c>
      <c r="W192" s="35" t="s">
        <v>1312</v>
      </c>
      <c r="X192" s="35" t="s">
        <v>1922</v>
      </c>
      <c r="Y192" s="5">
        <v>1</v>
      </c>
      <c r="Z192" s="5">
        <v>1</v>
      </c>
      <c r="AC192" s="47" t="s">
        <v>999</v>
      </c>
      <c r="AD192" s="47" t="s">
        <v>999</v>
      </c>
      <c r="AE192" s="6" t="s">
        <v>3336</v>
      </c>
      <c r="AF192" s="6" t="s">
        <v>2833</v>
      </c>
      <c r="AG192" s="6" t="s">
        <v>2030</v>
      </c>
      <c r="AJ192" s="16">
        <v>1</v>
      </c>
      <c r="AS192" s="6">
        <v>1</v>
      </c>
      <c r="AU192" s="16">
        <f>SUM(AH192:AT192)</f>
        <v>2</v>
      </c>
      <c r="AV192" s="16">
        <v>1</v>
      </c>
      <c r="AW192" s="8" t="s">
        <v>3400</v>
      </c>
      <c r="AX192" s="16"/>
      <c r="AY192" s="16"/>
      <c r="AZ192" s="16"/>
      <c r="BA192" s="16"/>
      <c r="BB192" s="16"/>
      <c r="BC192" s="16"/>
      <c r="BD192" s="16"/>
      <c r="BE192" s="16"/>
      <c r="BF192" s="16"/>
      <c r="BG192" s="16"/>
      <c r="BH192" s="16"/>
      <c r="BI192" s="16"/>
      <c r="BJ192" s="16"/>
      <c r="BK192" s="16"/>
      <c r="BL192" s="16"/>
      <c r="BM192" s="16"/>
      <c r="BN192" s="16"/>
      <c r="BO192" s="16"/>
      <c r="BP192" s="16"/>
      <c r="BQ192" s="16"/>
      <c r="BR192" s="6">
        <v>1</v>
      </c>
      <c r="BS192" s="6">
        <v>1</v>
      </c>
      <c r="CK192" s="6">
        <f>SUM(BS192:CJ192)</f>
        <v>1</v>
      </c>
      <c r="CL192" s="14" t="s">
        <v>3213</v>
      </c>
      <c r="CO192" s="6">
        <v>1</v>
      </c>
      <c r="CP192" s="6">
        <v>1</v>
      </c>
      <c r="CQ192" s="6" t="s">
        <v>2818</v>
      </c>
      <c r="CR192" s="6" t="s">
        <v>2685</v>
      </c>
      <c r="CS192" s="6">
        <v>1</v>
      </c>
      <c r="CV192" s="6">
        <v>1</v>
      </c>
      <c r="CW192" s="6">
        <v>1</v>
      </c>
      <c r="DA192" s="5"/>
      <c r="DB192" s="6">
        <v>1</v>
      </c>
      <c r="DC192" s="6">
        <v>1</v>
      </c>
      <c r="EA192" s="6" t="s">
        <v>3485</v>
      </c>
      <c r="EI192" s="6">
        <v>1</v>
      </c>
      <c r="EU192" s="6">
        <v>1</v>
      </c>
      <c r="EV192" s="6" t="s">
        <v>3056</v>
      </c>
      <c r="EW192" s="6"/>
      <c r="EX192" s="6"/>
      <c r="EY192" s="6"/>
      <c r="EZ192" s="6"/>
      <c r="FA192" s="6"/>
      <c r="FB192" s="6"/>
      <c r="FF192" s="6">
        <v>1</v>
      </c>
      <c r="FI192" s="16"/>
      <c r="FJ192" s="6" t="s">
        <v>2208</v>
      </c>
      <c r="FK192" s="30">
        <v>1</v>
      </c>
      <c r="FL192" s="30"/>
      <c r="FM192" s="30">
        <v>1</v>
      </c>
      <c r="FN192" s="30"/>
      <c r="FO192" s="30"/>
      <c r="FP192" s="30"/>
      <c r="FQ192" s="30"/>
      <c r="FR192" s="30"/>
      <c r="FS192" s="30"/>
      <c r="FT192" s="30"/>
      <c r="FU192" s="30"/>
      <c r="FV192" s="30"/>
      <c r="FW192" s="30"/>
      <c r="FX192" s="30"/>
      <c r="FY192" s="30"/>
      <c r="FZ192" s="31"/>
      <c r="GA192" s="31"/>
      <c r="GB192" s="30"/>
      <c r="GC192" s="30"/>
      <c r="GD192" s="30">
        <v>1</v>
      </c>
      <c r="GE192" s="30"/>
      <c r="GF192" s="30"/>
      <c r="GG192" s="30"/>
      <c r="GH192" s="30"/>
      <c r="GI192" s="30"/>
      <c r="GJ192" s="30"/>
      <c r="GK192" s="30"/>
      <c r="GL192" s="30"/>
      <c r="GM192" s="30">
        <v>1</v>
      </c>
      <c r="GN192" s="30"/>
      <c r="GO192" s="30"/>
      <c r="GP192" s="30"/>
      <c r="GQ192" s="30"/>
      <c r="GR192" s="30"/>
      <c r="GS192" s="30"/>
      <c r="GT192" s="30"/>
      <c r="GU192" s="30"/>
      <c r="GV192" s="30"/>
      <c r="GW192" s="30"/>
      <c r="GX192" s="30"/>
      <c r="GY192" s="30"/>
      <c r="GZ192" s="30"/>
      <c r="HA192" s="30"/>
      <c r="HB192" s="30"/>
      <c r="HC192" s="30"/>
      <c r="HD192" s="6">
        <f>SUM(GU192:HC192)</f>
        <v>0</v>
      </c>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c r="IW192" s="30"/>
      <c r="IX192" s="30"/>
      <c r="IY192" s="30"/>
      <c r="IZ192" s="30"/>
      <c r="JA192" s="30"/>
      <c r="JB192" s="30"/>
      <c r="JC192" s="30"/>
      <c r="JD192" s="30"/>
      <c r="JE192" s="30"/>
      <c r="JF192" s="30"/>
      <c r="JG192" s="30"/>
      <c r="JH192" s="30">
        <v>1</v>
      </c>
      <c r="JI192" s="30"/>
      <c r="JJ192" s="30"/>
      <c r="JK192" s="30"/>
      <c r="JL192" s="30"/>
      <c r="JM192" s="30"/>
      <c r="JN192" s="30"/>
      <c r="JO192" s="30"/>
      <c r="JP192" s="30"/>
      <c r="JQ192" s="30"/>
      <c r="JR192" s="30"/>
      <c r="JS192" s="30"/>
      <c r="JT192" s="30"/>
      <c r="JU192" s="30"/>
      <c r="JV192" s="30"/>
      <c r="JW192" s="30"/>
      <c r="JX192" s="30"/>
      <c r="JY192" s="30"/>
      <c r="JZ192" s="30"/>
      <c r="KA192" s="30"/>
      <c r="KB192" s="30"/>
      <c r="KC192" s="30"/>
      <c r="KD192" s="30"/>
      <c r="KE192" s="30"/>
      <c r="KF192" s="30"/>
      <c r="KG192" s="30"/>
      <c r="KH192" s="30"/>
      <c r="KI192" s="30"/>
      <c r="KJ192" s="30"/>
      <c r="KK192" s="30"/>
      <c r="KL192" s="30"/>
      <c r="KM192" s="30"/>
      <c r="KN192" s="30"/>
      <c r="KO192" s="30"/>
      <c r="KP192" s="30"/>
      <c r="KQ192" s="30"/>
      <c r="KR192" s="30"/>
      <c r="KS192" s="30"/>
      <c r="KT192" s="30"/>
      <c r="KU192" s="30"/>
      <c r="KV192" s="16">
        <f>SUM(FK192:KU192)</f>
        <v>5</v>
      </c>
      <c r="KW192" s="17"/>
      <c r="KX192" s="17"/>
      <c r="KY192" s="17"/>
      <c r="KZ192" s="17"/>
      <c r="LA192" s="17"/>
      <c r="LB192" s="17"/>
      <c r="LC192" s="17"/>
      <c r="LD192" s="17"/>
      <c r="LE192" s="17"/>
      <c r="LF192" s="5">
        <f>SUM(KW192:LE192)</f>
        <v>0</v>
      </c>
      <c r="LG192" s="6">
        <v>5851</v>
      </c>
      <c r="LI192" s="23"/>
      <c r="LJ192" s="48">
        <v>307.94736842105266</v>
      </c>
      <c r="LK192" s="16">
        <v>180</v>
      </c>
      <c r="LL192" s="6">
        <v>139</v>
      </c>
      <c r="LM192" s="6">
        <v>178</v>
      </c>
      <c r="LP192" s="16"/>
      <c r="LQ192" s="16"/>
      <c r="LS192" s="16"/>
      <c r="LT192" s="16"/>
      <c r="LU192" s="16"/>
      <c r="LV192" s="16"/>
      <c r="LW192" s="16"/>
      <c r="LX192" s="16"/>
      <c r="LY192" s="16"/>
      <c r="LZ192" s="16"/>
      <c r="MD192" s="16"/>
      <c r="MJ192" s="16"/>
      <c r="ML192" s="16"/>
      <c r="MM192" s="16"/>
      <c r="MN192" s="16"/>
      <c r="MO192" s="16"/>
      <c r="MP192" s="16"/>
    </row>
    <row r="193" spans="1:354" ht="15" customHeight="1">
      <c r="A193" s="5">
        <v>2000</v>
      </c>
      <c r="B193" s="6" t="s">
        <v>1971</v>
      </c>
      <c r="C193" s="54" t="s">
        <v>2522</v>
      </c>
      <c r="D193" s="6" t="s">
        <v>789</v>
      </c>
      <c r="E193" s="1" t="s">
        <v>751</v>
      </c>
      <c r="F193" s="1" t="s">
        <v>131</v>
      </c>
      <c r="G193" s="3" t="s">
        <v>40</v>
      </c>
      <c r="H193" s="4" t="s">
        <v>790</v>
      </c>
      <c r="I193" s="7">
        <v>36617</v>
      </c>
      <c r="J193" s="6" t="s">
        <v>1298</v>
      </c>
      <c r="K193" s="6" t="s">
        <v>0</v>
      </c>
      <c r="M193" s="6" t="s">
        <v>791</v>
      </c>
      <c r="O193" s="6" t="s">
        <v>881</v>
      </c>
      <c r="P193" s="6" t="s">
        <v>797</v>
      </c>
      <c r="Q193" s="6">
        <v>1</v>
      </c>
      <c r="R193" s="5" t="s">
        <v>1299</v>
      </c>
      <c r="S193" s="5">
        <v>138</v>
      </c>
      <c r="T193" s="5"/>
      <c r="U193" s="5" t="s">
        <v>1014</v>
      </c>
      <c r="V193" s="5">
        <v>1</v>
      </c>
      <c r="W193" s="35" t="s">
        <v>2862</v>
      </c>
      <c r="X193" s="35"/>
      <c r="Y193" s="5">
        <v>1</v>
      </c>
      <c r="Z193" s="5">
        <v>1</v>
      </c>
      <c r="AC193" s="47" t="s">
        <v>999</v>
      </c>
      <c r="AD193" s="47" t="s">
        <v>999</v>
      </c>
      <c r="AE193" s="6" t="s">
        <v>3339</v>
      </c>
      <c r="AF193" s="6" t="s">
        <v>2833</v>
      </c>
      <c r="AG193" s="6" t="s">
        <v>2030</v>
      </c>
      <c r="AJ193" s="16">
        <v>1</v>
      </c>
      <c r="AU193" s="16">
        <f>SUM(AH193:AT193)</f>
        <v>1</v>
      </c>
      <c r="AV193" s="16">
        <v>1</v>
      </c>
      <c r="AW193" s="8" t="s">
        <v>3400</v>
      </c>
      <c r="AX193" s="16"/>
      <c r="AY193" s="16"/>
      <c r="AZ193" s="16"/>
      <c r="BA193" s="16"/>
      <c r="BB193" s="16"/>
      <c r="BC193" s="16"/>
      <c r="BD193" s="16"/>
      <c r="BE193" s="16"/>
      <c r="BF193" s="16"/>
      <c r="BG193" s="16"/>
      <c r="BH193" s="16"/>
      <c r="BI193" s="16"/>
      <c r="BJ193" s="16"/>
      <c r="BK193" s="16"/>
      <c r="BL193" s="16"/>
      <c r="BM193" s="16"/>
      <c r="BN193" s="16"/>
      <c r="BO193" s="16"/>
      <c r="BP193" s="16"/>
      <c r="BQ193" s="16"/>
      <c r="BR193" s="6">
        <v>1</v>
      </c>
      <c r="BS193" s="6">
        <v>1</v>
      </c>
      <c r="CK193" s="6">
        <f>SUM(BS193:CJ193)</f>
        <v>1</v>
      </c>
      <c r="CL193" s="14" t="s">
        <v>3213</v>
      </c>
      <c r="CO193" s="6">
        <v>1</v>
      </c>
      <c r="CP193" s="6">
        <v>1</v>
      </c>
      <c r="CQ193" s="6" t="s">
        <v>2818</v>
      </c>
      <c r="CR193" s="6" t="s">
        <v>2685</v>
      </c>
      <c r="CS193" s="6">
        <v>1</v>
      </c>
      <c r="CV193" s="6">
        <v>1</v>
      </c>
      <c r="CW193" s="6">
        <v>1</v>
      </c>
      <c r="DA193" s="5"/>
      <c r="DB193" s="6">
        <v>1</v>
      </c>
      <c r="DC193" s="6">
        <v>1</v>
      </c>
      <c r="EA193" s="6" t="s">
        <v>3485</v>
      </c>
      <c r="EI193" s="6">
        <v>1</v>
      </c>
      <c r="EU193" s="6">
        <v>1</v>
      </c>
      <c r="EV193" s="6" t="s">
        <v>3056</v>
      </c>
      <c r="EW193" s="6"/>
      <c r="EX193" s="6"/>
      <c r="EY193" s="6"/>
      <c r="EZ193" s="6"/>
      <c r="FA193" s="6"/>
      <c r="FB193" s="6"/>
      <c r="FF193" s="6">
        <v>1</v>
      </c>
      <c r="FI193" s="16"/>
      <c r="FJ193" s="6" t="s">
        <v>2196</v>
      </c>
      <c r="FK193" s="30">
        <v>1</v>
      </c>
      <c r="FL193" s="30"/>
      <c r="FM193" s="30">
        <v>1</v>
      </c>
      <c r="FN193" s="30"/>
      <c r="FO193" s="30"/>
      <c r="FP193" s="30"/>
      <c r="FQ193" s="30"/>
      <c r="FR193" s="30"/>
      <c r="FS193" s="30"/>
      <c r="FT193" s="30"/>
      <c r="FU193" s="30"/>
      <c r="FV193" s="30"/>
      <c r="FW193" s="30"/>
      <c r="FX193" s="30"/>
      <c r="FY193" s="30"/>
      <c r="FZ193" s="31"/>
      <c r="GA193" s="31"/>
      <c r="GB193" s="30"/>
      <c r="GC193" s="30"/>
      <c r="GD193" s="30"/>
      <c r="GE193" s="30"/>
      <c r="GF193" s="30">
        <v>1</v>
      </c>
      <c r="GG193" s="30"/>
      <c r="GH193" s="30"/>
      <c r="GI193" s="30"/>
      <c r="GJ193" s="30"/>
      <c r="GK193" s="30"/>
      <c r="GL193" s="30"/>
      <c r="GM193" s="30">
        <v>1</v>
      </c>
      <c r="GN193" s="30"/>
      <c r="GO193" s="30"/>
      <c r="GP193" s="30"/>
      <c r="GQ193" s="30"/>
      <c r="GR193" s="30"/>
      <c r="GS193" s="30"/>
      <c r="GT193" s="30"/>
      <c r="GU193" s="30"/>
      <c r="GV193" s="30"/>
      <c r="GW193" s="30"/>
      <c r="GX193" s="30"/>
      <c r="GY193" s="30"/>
      <c r="GZ193" s="30"/>
      <c r="HA193" s="30"/>
      <c r="HB193" s="30"/>
      <c r="HC193" s="30"/>
      <c r="HD193" s="6">
        <f>SUM(GU193:HC193)</f>
        <v>0</v>
      </c>
      <c r="HE193" s="30"/>
      <c r="HF193" s="30"/>
      <c r="HG193" s="30"/>
      <c r="HH193" s="30"/>
      <c r="HI193" s="30"/>
      <c r="HJ193" s="30">
        <v>1</v>
      </c>
      <c r="HK193" s="30"/>
      <c r="HL193" s="30"/>
      <c r="HM193" s="30"/>
      <c r="HN193" s="30"/>
      <c r="HO193" s="30"/>
      <c r="HP193" s="30"/>
      <c r="HQ193" s="30"/>
      <c r="HR193" s="30"/>
      <c r="HS193" s="30"/>
      <c r="HT193" s="30"/>
      <c r="HU193" s="30"/>
      <c r="HV193" s="30"/>
      <c r="HW193" s="30"/>
      <c r="HX193" s="30"/>
      <c r="HY193" s="30"/>
      <c r="HZ193" s="30"/>
      <c r="IA193" s="30">
        <v>1</v>
      </c>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1"/>
      <c r="JS193" s="30"/>
      <c r="JT193" s="30"/>
      <c r="JU193" s="30"/>
      <c r="JV193" s="30"/>
      <c r="JW193" s="30"/>
      <c r="JX193" s="30"/>
      <c r="JY193" s="30"/>
      <c r="JZ193" s="30"/>
      <c r="KA193" s="30"/>
      <c r="KB193" s="30"/>
      <c r="KC193" s="30"/>
      <c r="KD193" s="30"/>
      <c r="KE193" s="30"/>
      <c r="KF193" s="30"/>
      <c r="KG193" s="30"/>
      <c r="KH193" s="30"/>
      <c r="KI193" s="30"/>
      <c r="KJ193" s="30"/>
      <c r="KK193" s="30"/>
      <c r="KL193" s="30"/>
      <c r="KM193" s="30"/>
      <c r="KN193" s="30"/>
      <c r="KO193" s="30"/>
      <c r="KP193" s="30">
        <v>1</v>
      </c>
      <c r="KQ193" s="30"/>
      <c r="KR193" s="30"/>
      <c r="KS193" s="30"/>
      <c r="KT193" s="30"/>
      <c r="KU193" s="30"/>
      <c r="KV193" s="16">
        <f>SUM(FK193:KU193)</f>
        <v>7</v>
      </c>
      <c r="KW193" s="5">
        <v>1</v>
      </c>
      <c r="KX193" s="5"/>
      <c r="KY193" s="5"/>
      <c r="KZ193" s="5"/>
      <c r="LA193" s="5"/>
      <c r="LB193" s="5"/>
      <c r="LC193" s="5"/>
      <c r="LD193" s="5"/>
      <c r="LE193" s="5"/>
      <c r="LF193" s="5">
        <f>SUM(KW193:LE193)</f>
        <v>1</v>
      </c>
      <c r="LG193" s="6">
        <v>168</v>
      </c>
      <c r="LI193" s="21">
        <v>69</v>
      </c>
      <c r="LJ193" s="48">
        <v>8.8421052631578956</v>
      </c>
      <c r="LK193" s="16">
        <v>181</v>
      </c>
      <c r="LL193" s="6">
        <v>134</v>
      </c>
      <c r="LM193" s="6">
        <v>173</v>
      </c>
      <c r="MD193" s="16"/>
      <c r="MO193" s="16"/>
      <c r="MP193" s="16"/>
    </row>
    <row r="194" spans="1:354" ht="15" customHeight="1">
      <c r="A194" s="17">
        <v>1999</v>
      </c>
      <c r="B194" s="16" t="s">
        <v>475</v>
      </c>
      <c r="C194" s="16" t="s">
        <v>2670</v>
      </c>
      <c r="D194" s="16" t="s">
        <v>1660</v>
      </c>
      <c r="E194" s="1" t="s">
        <v>147</v>
      </c>
      <c r="F194" s="1" t="s">
        <v>458</v>
      </c>
      <c r="G194" s="1" t="s">
        <v>47</v>
      </c>
      <c r="H194" s="4" t="s">
        <v>1661</v>
      </c>
      <c r="I194" s="18" t="s">
        <v>1685</v>
      </c>
      <c r="J194" s="16" t="s">
        <v>1665</v>
      </c>
      <c r="K194" s="6" t="s">
        <v>1666</v>
      </c>
      <c r="L194" s="16" t="s">
        <v>1662</v>
      </c>
      <c r="M194" s="16"/>
      <c r="N194" s="16"/>
      <c r="O194" s="16" t="s">
        <v>1664</v>
      </c>
      <c r="P194" s="16" t="s">
        <v>797</v>
      </c>
      <c r="Q194" s="6">
        <v>1</v>
      </c>
      <c r="R194" s="17">
        <v>1993</v>
      </c>
      <c r="S194" s="17">
        <v>16</v>
      </c>
      <c r="T194" s="17"/>
      <c r="U194" s="5" t="s">
        <v>1014</v>
      </c>
      <c r="V194" s="17">
        <v>1</v>
      </c>
      <c r="W194" s="34" t="s">
        <v>2874</v>
      </c>
      <c r="X194" s="34" t="s">
        <v>2875</v>
      </c>
      <c r="Y194" s="17">
        <v>0</v>
      </c>
      <c r="Z194" s="17">
        <v>0</v>
      </c>
      <c r="AA194" s="16"/>
      <c r="AB194" s="16"/>
      <c r="AC194" s="47" t="s">
        <v>999</v>
      </c>
      <c r="AD194" s="47" t="s">
        <v>999</v>
      </c>
      <c r="AE194" s="16" t="s">
        <v>3282</v>
      </c>
      <c r="AF194" s="6" t="s">
        <v>2833</v>
      </c>
      <c r="AG194" s="38" t="s">
        <v>1663</v>
      </c>
      <c r="AH194" s="38"/>
      <c r="AI194" s="16"/>
      <c r="AJ194" s="16"/>
      <c r="AK194" s="16"/>
      <c r="AL194" s="16"/>
      <c r="AM194" s="16">
        <v>1</v>
      </c>
      <c r="AN194" s="16"/>
      <c r="AO194" s="16"/>
      <c r="AP194" s="16"/>
      <c r="AQ194" s="16"/>
      <c r="AR194" s="16"/>
      <c r="AS194" s="16"/>
      <c r="AT194" s="16"/>
      <c r="AU194" s="16">
        <f>SUM(AH194:AT194)</f>
        <v>1</v>
      </c>
      <c r="AV194" s="16">
        <v>1</v>
      </c>
      <c r="AW194" s="6" t="s">
        <v>1823</v>
      </c>
      <c r="AX194" s="16"/>
      <c r="AY194" s="16"/>
      <c r="AZ194" s="16"/>
      <c r="BA194" s="16"/>
      <c r="BB194" s="16"/>
      <c r="BC194" s="16"/>
      <c r="BD194" s="16"/>
      <c r="BE194" s="16"/>
      <c r="BF194" s="16"/>
      <c r="BG194" s="16"/>
      <c r="BH194" s="16"/>
      <c r="BI194" s="16"/>
      <c r="BJ194" s="16"/>
      <c r="BK194" s="16"/>
      <c r="BL194" s="16"/>
      <c r="BM194" s="16"/>
      <c r="BN194" s="16"/>
      <c r="BO194" s="16"/>
      <c r="BP194" s="16"/>
      <c r="BQ194" s="16"/>
      <c r="BR194" s="6">
        <v>1</v>
      </c>
      <c r="BY194" s="6">
        <v>1</v>
      </c>
      <c r="CA194" s="6">
        <v>1</v>
      </c>
      <c r="CK194" s="6">
        <f>SUM(BS194:CJ194)</f>
        <v>2</v>
      </c>
      <c r="CL194" s="16" t="s">
        <v>2479</v>
      </c>
      <c r="CN194" s="16"/>
      <c r="CP194" s="16"/>
      <c r="CQ194" s="16" t="s">
        <v>2816</v>
      </c>
      <c r="CR194" s="6" t="s">
        <v>2724</v>
      </c>
      <c r="CS194" s="16">
        <v>1</v>
      </c>
      <c r="CT194" s="16"/>
      <c r="CU194" s="16"/>
      <c r="CV194" s="6">
        <v>1</v>
      </c>
      <c r="CW194" s="6">
        <v>1</v>
      </c>
      <c r="CX194" s="16"/>
      <c r="CY194" s="16"/>
      <c r="CZ194" s="16"/>
      <c r="DA194" s="17"/>
      <c r="DB194" s="16"/>
      <c r="DC194" s="16"/>
      <c r="DD194" s="16"/>
      <c r="DE194" s="16"/>
      <c r="DF194" s="16"/>
      <c r="DG194" s="16"/>
      <c r="DH194" s="16"/>
      <c r="DI194" s="16"/>
      <c r="DJ194" s="16"/>
      <c r="DK194" s="16"/>
      <c r="DL194" s="16">
        <v>1</v>
      </c>
      <c r="DM194" s="16"/>
      <c r="DN194" s="16"/>
      <c r="DO194" s="16">
        <v>1</v>
      </c>
      <c r="DP194" s="16"/>
      <c r="DQ194" s="16"/>
      <c r="DR194" s="16"/>
      <c r="DS194" s="16"/>
      <c r="DT194" s="16"/>
      <c r="DU194" s="16"/>
      <c r="DV194" s="16"/>
      <c r="DW194" s="16"/>
      <c r="DX194" s="16"/>
      <c r="DY194" s="16"/>
      <c r="DZ194" s="16"/>
      <c r="EA194" s="6" t="s">
        <v>1360</v>
      </c>
      <c r="EB194" s="16">
        <v>1</v>
      </c>
      <c r="EC194" s="16"/>
      <c r="ED194" s="16"/>
      <c r="EE194" s="16"/>
      <c r="EF194" s="16"/>
      <c r="EG194" s="16"/>
      <c r="ER194" s="16"/>
      <c r="EU194" s="6">
        <v>1</v>
      </c>
      <c r="EV194" s="16" t="s">
        <v>3467</v>
      </c>
      <c r="EW194" s="16"/>
      <c r="EX194" s="16"/>
      <c r="EY194" s="6">
        <v>1</v>
      </c>
      <c r="EZ194" s="16"/>
      <c r="FA194" s="16"/>
      <c r="FB194" s="16"/>
      <c r="FC194" s="16"/>
      <c r="FD194" s="16"/>
      <c r="FE194" s="16"/>
      <c r="FF194" s="16"/>
      <c r="FG194" s="16"/>
      <c r="FH194" s="16"/>
      <c r="FI194" s="16"/>
      <c r="FJ194" s="16"/>
      <c r="FX194" s="16"/>
      <c r="GC194" s="16"/>
      <c r="GD194" s="16"/>
      <c r="GE194" s="16"/>
      <c r="HE194" s="16"/>
      <c r="HF194" s="16"/>
      <c r="HG194" s="16"/>
      <c r="HH194" s="16"/>
      <c r="HI194" s="16"/>
      <c r="HJ194" s="16"/>
      <c r="HK194" s="16"/>
      <c r="HL194" s="16"/>
      <c r="HM194" s="16"/>
      <c r="HN194" s="16"/>
      <c r="HO194" s="16"/>
      <c r="HP194" s="16"/>
      <c r="HQ194" s="16"/>
      <c r="HR194" s="16"/>
      <c r="JE194" s="16"/>
      <c r="JF194" s="16"/>
      <c r="JG194" s="16"/>
      <c r="JL194" s="16"/>
      <c r="JM194" s="16"/>
      <c r="KV194" s="16"/>
      <c r="KW194" s="17">
        <v>1</v>
      </c>
      <c r="KX194" s="17"/>
      <c r="KY194" s="17"/>
      <c r="KZ194" s="17"/>
      <c r="LA194" s="17"/>
      <c r="LB194" s="17"/>
      <c r="LC194" s="17"/>
      <c r="LD194" s="17"/>
      <c r="LE194" s="17"/>
      <c r="LF194" s="5">
        <f>SUM(KW194:LE194)</f>
        <v>1</v>
      </c>
      <c r="LG194" s="16">
        <v>52</v>
      </c>
      <c r="LH194" s="16"/>
      <c r="LI194" s="23">
        <v>45</v>
      </c>
      <c r="LJ194" s="48">
        <v>2.6</v>
      </c>
      <c r="LK194" s="16">
        <v>182</v>
      </c>
      <c r="LL194" s="6">
        <v>184</v>
      </c>
      <c r="LM194" s="16">
        <v>225</v>
      </c>
      <c r="MA194" s="16"/>
    </row>
    <row r="195" spans="1:354" ht="15" customHeight="1">
      <c r="A195" s="5">
        <v>1998</v>
      </c>
      <c r="B195" s="6" t="s">
        <v>1953</v>
      </c>
      <c r="C195" s="6" t="s">
        <v>2656</v>
      </c>
      <c r="D195" s="6" t="s">
        <v>1405</v>
      </c>
      <c r="E195" s="1" t="s">
        <v>1316</v>
      </c>
      <c r="F195" s="1" t="s">
        <v>1317</v>
      </c>
      <c r="G195" s="3" t="s">
        <v>40</v>
      </c>
      <c r="H195" s="4">
        <v>466</v>
      </c>
      <c r="I195" s="8" t="s">
        <v>1409</v>
      </c>
      <c r="J195" s="6" t="s">
        <v>1341</v>
      </c>
      <c r="K195" s="6" t="s">
        <v>1337</v>
      </c>
      <c r="L195" s="6" t="s">
        <v>1406</v>
      </c>
      <c r="O195" s="6" t="s">
        <v>843</v>
      </c>
      <c r="P195" s="6" t="s">
        <v>1990</v>
      </c>
      <c r="R195" s="5">
        <v>1980</v>
      </c>
      <c r="S195" s="5">
        <v>50</v>
      </c>
      <c r="T195" s="5"/>
      <c r="U195" s="5" t="s">
        <v>1014</v>
      </c>
      <c r="V195" s="5">
        <v>1</v>
      </c>
      <c r="W195" s="35" t="s">
        <v>2802</v>
      </c>
      <c r="X195" s="35"/>
      <c r="Y195" s="57" t="s">
        <v>2772</v>
      </c>
      <c r="Z195" s="5" t="s">
        <v>1893</v>
      </c>
      <c r="AC195" s="47" t="s">
        <v>999</v>
      </c>
      <c r="AD195" s="47" t="s">
        <v>999</v>
      </c>
      <c r="AE195" s="6" t="s">
        <v>3325</v>
      </c>
      <c r="AF195" s="6" t="s">
        <v>2833</v>
      </c>
      <c r="AG195" s="6" t="s">
        <v>1318</v>
      </c>
      <c r="AJ195" s="16">
        <v>1</v>
      </c>
      <c r="AO195" s="6">
        <v>1</v>
      </c>
      <c r="AU195" s="16">
        <f>SUM(AH195:AT195)</f>
        <v>2</v>
      </c>
      <c r="AV195" s="16">
        <v>1</v>
      </c>
      <c r="AW195" s="14" t="s">
        <v>1823</v>
      </c>
      <c r="AX195" s="16"/>
      <c r="AY195" s="16"/>
      <c r="AZ195" s="16"/>
      <c r="BA195" s="16"/>
      <c r="BB195" s="16"/>
      <c r="BC195" s="16"/>
      <c r="BD195" s="16"/>
      <c r="BE195" s="16"/>
      <c r="BF195" s="16"/>
      <c r="BG195" s="16"/>
      <c r="BH195" s="16"/>
      <c r="BI195" s="16"/>
      <c r="BJ195" s="16"/>
      <c r="BK195" s="16"/>
      <c r="BL195" s="16"/>
      <c r="BM195" s="16"/>
      <c r="BN195" s="16"/>
      <c r="BO195" s="16"/>
      <c r="BP195" s="16"/>
      <c r="BQ195" s="16"/>
      <c r="CL195" s="6" t="s">
        <v>1835</v>
      </c>
      <c r="CP195" s="16"/>
      <c r="CQ195" s="6" t="s">
        <v>2818</v>
      </c>
      <c r="CR195" s="6" t="s">
        <v>2694</v>
      </c>
      <c r="DA195" s="5"/>
      <c r="DL195" s="6">
        <v>1</v>
      </c>
      <c r="DN195" s="6">
        <v>1</v>
      </c>
      <c r="EA195" s="6" t="s">
        <v>1318</v>
      </c>
      <c r="EU195" s="6">
        <v>0</v>
      </c>
      <c r="EV195" s="6" t="s">
        <v>912</v>
      </c>
      <c r="EW195" s="6"/>
      <c r="EX195" s="6">
        <v>1</v>
      </c>
      <c r="EY195" s="6"/>
      <c r="EZ195" s="6"/>
      <c r="FA195" s="6"/>
      <c r="FB195" s="6"/>
      <c r="FI195" s="16"/>
      <c r="FJ195" s="6" t="s">
        <v>2197</v>
      </c>
      <c r="FZ195" s="16"/>
      <c r="GA195" s="16"/>
      <c r="JI195" s="16"/>
      <c r="JS195" s="16"/>
      <c r="JU195" s="16"/>
      <c r="JY195" s="16"/>
      <c r="JZ195" s="16"/>
      <c r="KA195" s="16"/>
      <c r="KB195" s="16"/>
      <c r="KV195" s="16"/>
      <c r="KW195" s="5"/>
      <c r="KX195" s="5"/>
      <c r="KY195" s="5"/>
      <c r="KZ195" s="5"/>
      <c r="LA195" s="5"/>
      <c r="LB195" s="5">
        <v>1</v>
      </c>
      <c r="LC195" s="5"/>
      <c r="LD195" s="5"/>
      <c r="LE195" s="5"/>
      <c r="LF195" s="5">
        <f>SUM(KW195:LE195)</f>
        <v>1</v>
      </c>
      <c r="LG195" s="6">
        <v>23</v>
      </c>
      <c r="LI195" s="21">
        <v>56</v>
      </c>
      <c r="LJ195" s="48">
        <v>1.0952380952380953</v>
      </c>
      <c r="LK195" s="16">
        <v>183</v>
      </c>
      <c r="LL195" s="6">
        <v>142</v>
      </c>
      <c r="LM195" s="6">
        <v>181</v>
      </c>
      <c r="LX195" s="16"/>
      <c r="LY195" s="16"/>
      <c r="LZ195" s="16"/>
      <c r="MJ195" s="16"/>
    </row>
    <row r="196" spans="1:354" s="16" customFormat="1" ht="15" customHeight="1">
      <c r="A196" s="5">
        <v>1996</v>
      </c>
      <c r="B196" s="6" t="s">
        <v>1724</v>
      </c>
      <c r="C196" s="6" t="s">
        <v>2549</v>
      </c>
      <c r="D196" s="6" t="s">
        <v>1344</v>
      </c>
      <c r="E196" s="1" t="s">
        <v>1345</v>
      </c>
      <c r="F196" s="1" t="s">
        <v>231</v>
      </c>
      <c r="G196" s="3" t="s">
        <v>40</v>
      </c>
      <c r="H196" s="4" t="s">
        <v>1346</v>
      </c>
      <c r="I196" s="8" t="s">
        <v>1411</v>
      </c>
      <c r="J196" s="6" t="s">
        <v>1343</v>
      </c>
      <c r="K196" s="6" t="s">
        <v>1337</v>
      </c>
      <c r="L196" s="6" t="s">
        <v>1402</v>
      </c>
      <c r="M196" s="6"/>
      <c r="N196" s="6"/>
      <c r="O196" s="6" t="s">
        <v>1348</v>
      </c>
      <c r="P196" s="6" t="s">
        <v>797</v>
      </c>
      <c r="Q196" s="6">
        <v>1</v>
      </c>
      <c r="R196" s="5" t="s">
        <v>1781</v>
      </c>
      <c r="S196" s="5" t="s">
        <v>2198</v>
      </c>
      <c r="T196" s="5"/>
      <c r="U196" s="5" t="s">
        <v>1014</v>
      </c>
      <c r="V196" s="5">
        <v>1</v>
      </c>
      <c r="W196" s="35" t="s">
        <v>2786</v>
      </c>
      <c r="X196" s="35" t="s">
        <v>1349</v>
      </c>
      <c r="Y196" s="5">
        <v>1</v>
      </c>
      <c r="Z196" s="5">
        <v>1</v>
      </c>
      <c r="AA196" s="6"/>
      <c r="AB196" s="6"/>
      <c r="AC196" s="47" t="s">
        <v>999</v>
      </c>
      <c r="AD196" s="47" t="s">
        <v>999</v>
      </c>
      <c r="AE196" s="6" t="s">
        <v>3337</v>
      </c>
      <c r="AF196" s="6" t="s">
        <v>2833</v>
      </c>
      <c r="AG196" s="38" t="s">
        <v>2038</v>
      </c>
      <c r="AH196" s="38"/>
      <c r="AI196" s="6"/>
      <c r="AJ196" s="16">
        <v>1</v>
      </c>
      <c r="AK196" s="6"/>
      <c r="AL196" s="6"/>
      <c r="AM196" s="6"/>
      <c r="AN196" s="6"/>
      <c r="AO196" s="6"/>
      <c r="AP196" s="6"/>
      <c r="AQ196" s="6"/>
      <c r="AR196" s="6"/>
      <c r="AS196" s="6"/>
      <c r="AT196" s="6"/>
      <c r="AU196" s="16">
        <f>SUM(AH196:AT196)</f>
        <v>1</v>
      </c>
      <c r="AV196" s="16">
        <v>1</v>
      </c>
      <c r="AW196" s="6" t="s">
        <v>1812</v>
      </c>
      <c r="BR196" s="6">
        <v>1</v>
      </c>
      <c r="BS196" s="6">
        <v>1</v>
      </c>
      <c r="BT196" s="6"/>
      <c r="BU196" s="6"/>
      <c r="BV196" s="6"/>
      <c r="BW196" s="6"/>
      <c r="BX196" s="6"/>
      <c r="BY196" s="6"/>
      <c r="BZ196" s="6"/>
      <c r="CA196" s="6"/>
      <c r="CB196" s="6"/>
      <c r="CC196" s="6"/>
      <c r="CD196" s="6"/>
      <c r="CE196" s="6"/>
      <c r="CF196" s="6"/>
      <c r="CG196" s="6"/>
      <c r="CH196" s="6"/>
      <c r="CI196" s="6"/>
      <c r="CJ196" s="6"/>
      <c r="CK196" s="6">
        <f>SUM(BS196:CJ196)</f>
        <v>1</v>
      </c>
      <c r="CL196" s="6" t="s">
        <v>1866</v>
      </c>
      <c r="CM196" s="6"/>
      <c r="CN196" s="6"/>
      <c r="CO196" s="38">
        <v>1</v>
      </c>
      <c r="CP196" s="38">
        <v>1</v>
      </c>
      <c r="CQ196" s="6" t="s">
        <v>2818</v>
      </c>
      <c r="CR196" s="6" t="s">
        <v>2685</v>
      </c>
      <c r="CS196" s="6">
        <v>1</v>
      </c>
      <c r="CT196" s="6"/>
      <c r="CU196" s="6"/>
      <c r="CV196" s="6">
        <v>1</v>
      </c>
      <c r="CW196" s="6">
        <v>1</v>
      </c>
      <c r="CX196" s="6"/>
      <c r="CY196" s="6"/>
      <c r="CZ196" s="6"/>
      <c r="DA196" s="5"/>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t="s">
        <v>1347</v>
      </c>
      <c r="EB196" s="6"/>
      <c r="EC196" s="6"/>
      <c r="ED196" s="6"/>
      <c r="EE196" s="6">
        <v>1</v>
      </c>
      <c r="EF196" s="6"/>
      <c r="EG196" s="6"/>
      <c r="EH196" s="6"/>
      <c r="EI196" s="6"/>
      <c r="EJ196" s="6"/>
      <c r="EK196" s="6"/>
      <c r="EL196" s="6"/>
      <c r="EM196" s="6"/>
      <c r="EN196" s="6"/>
      <c r="EO196" s="6"/>
      <c r="EP196" s="6"/>
      <c r="EQ196" s="6"/>
      <c r="ER196" s="6"/>
      <c r="ES196" s="6"/>
      <c r="ET196" s="6"/>
      <c r="EU196" s="6">
        <v>2</v>
      </c>
      <c r="EV196" s="16" t="s">
        <v>3449</v>
      </c>
      <c r="EW196" s="6"/>
      <c r="EX196" s="6"/>
      <c r="EY196" s="6"/>
      <c r="EZ196" s="6"/>
      <c r="FA196" s="6"/>
      <c r="FB196" s="6"/>
      <c r="FC196" s="6"/>
      <c r="FD196" s="6"/>
      <c r="FE196" s="6">
        <v>1</v>
      </c>
      <c r="FF196" s="6"/>
      <c r="FG196" s="6"/>
      <c r="FH196" s="6"/>
      <c r="FJ196" s="6" t="s">
        <v>2199</v>
      </c>
      <c r="FK196" s="30">
        <v>1</v>
      </c>
      <c r="FL196" s="30">
        <v>1</v>
      </c>
      <c r="FM196" s="30"/>
      <c r="FN196" s="30">
        <v>1</v>
      </c>
      <c r="FO196" s="30"/>
      <c r="FP196" s="30"/>
      <c r="FQ196" s="30"/>
      <c r="FR196" s="30"/>
      <c r="FS196" s="30"/>
      <c r="FT196" s="30"/>
      <c r="FU196" s="30"/>
      <c r="FV196" s="30"/>
      <c r="FW196" s="30"/>
      <c r="FX196" s="30"/>
      <c r="FY196" s="30"/>
      <c r="FZ196" s="31"/>
      <c r="GA196" s="31">
        <v>1</v>
      </c>
      <c r="GB196" s="30"/>
      <c r="GC196" s="30">
        <v>1</v>
      </c>
      <c r="GD196" s="30"/>
      <c r="GE196" s="30"/>
      <c r="GF196" s="30"/>
      <c r="GG196" s="30"/>
      <c r="GH196" s="30"/>
      <c r="GI196" s="30"/>
      <c r="GJ196" s="30"/>
      <c r="GK196" s="30"/>
      <c r="GL196" s="30">
        <v>1</v>
      </c>
      <c r="GM196" s="30"/>
      <c r="GN196" s="30"/>
      <c r="GO196" s="30"/>
      <c r="GP196" s="30"/>
      <c r="GQ196" s="30"/>
      <c r="GR196" s="30"/>
      <c r="GS196" s="30"/>
      <c r="GT196" s="30"/>
      <c r="GU196" s="30"/>
      <c r="GV196" s="30"/>
      <c r="GW196" s="30"/>
      <c r="GX196" s="30"/>
      <c r="GY196" s="30"/>
      <c r="GZ196" s="30"/>
      <c r="HA196" s="30"/>
      <c r="HB196" s="30"/>
      <c r="HC196" s="30"/>
      <c r="HD196" s="6">
        <f>SUM(GU196:HC196)</f>
        <v>0</v>
      </c>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c r="IV196" s="30"/>
      <c r="IW196" s="30"/>
      <c r="IX196" s="30"/>
      <c r="IY196" s="30"/>
      <c r="IZ196" s="30"/>
      <c r="JA196" s="30"/>
      <c r="JB196" s="30"/>
      <c r="JC196" s="30"/>
      <c r="JD196" s="30"/>
      <c r="JE196" s="30"/>
      <c r="JF196" s="30"/>
      <c r="JG196" s="30"/>
      <c r="JH196" s="30"/>
      <c r="JI196" s="31"/>
      <c r="JJ196" s="30"/>
      <c r="JK196" s="30"/>
      <c r="JL196" s="30"/>
      <c r="JM196" s="30"/>
      <c r="JN196" s="30"/>
      <c r="JO196" s="30"/>
      <c r="JP196" s="30"/>
      <c r="JQ196" s="30"/>
      <c r="JR196" s="30"/>
      <c r="JS196" s="31"/>
      <c r="JT196" s="30"/>
      <c r="JU196" s="31"/>
      <c r="JV196" s="30"/>
      <c r="JW196" s="30"/>
      <c r="JX196" s="30"/>
      <c r="JY196" s="31"/>
      <c r="JZ196" s="31"/>
      <c r="KA196" s="31"/>
      <c r="KB196" s="31"/>
      <c r="KC196" s="30"/>
      <c r="KD196" s="30"/>
      <c r="KE196" s="30"/>
      <c r="KF196" s="30"/>
      <c r="KG196" s="30"/>
      <c r="KH196" s="30"/>
      <c r="KI196" s="30"/>
      <c r="KJ196" s="30"/>
      <c r="KK196" s="30"/>
      <c r="KL196" s="30"/>
      <c r="KM196" s="30"/>
      <c r="KN196" s="30"/>
      <c r="KO196" s="30"/>
      <c r="KP196" s="30"/>
      <c r="KQ196" s="30"/>
      <c r="KR196" s="30"/>
      <c r="KS196" s="30"/>
      <c r="KT196" s="30"/>
      <c r="KU196" s="30"/>
      <c r="KV196" s="16">
        <f>SUM(FK196:KU196)</f>
        <v>6</v>
      </c>
      <c r="KW196" s="5"/>
      <c r="KX196" s="5"/>
      <c r="KY196" s="5"/>
      <c r="KZ196" s="5">
        <v>1</v>
      </c>
      <c r="LA196" s="5"/>
      <c r="LB196" s="5"/>
      <c r="LC196" s="5"/>
      <c r="LD196" s="5"/>
      <c r="LE196" s="5"/>
      <c r="LF196" s="5">
        <f>SUM(KW196:LE196)</f>
        <v>1</v>
      </c>
      <c r="LG196" s="6">
        <v>2063</v>
      </c>
      <c r="LH196" s="6"/>
      <c r="LI196" s="21">
        <v>110</v>
      </c>
      <c r="LJ196" s="48">
        <v>89.695652173913047</v>
      </c>
      <c r="LK196" s="16">
        <v>184</v>
      </c>
      <c r="LL196" s="6">
        <v>146</v>
      </c>
      <c r="LM196" s="6">
        <v>185</v>
      </c>
      <c r="LN196" s="6"/>
      <c r="LO196" s="6"/>
      <c r="LP196" s="6"/>
      <c r="LQ196" s="6"/>
      <c r="LR196" s="6"/>
      <c r="LS196" s="6"/>
      <c r="LT196" s="6"/>
      <c r="LU196" s="6"/>
      <c r="LV196" s="6"/>
      <c r="LW196" s="6"/>
      <c r="LX196" s="6"/>
      <c r="LY196" s="6"/>
      <c r="LZ196" s="6"/>
      <c r="MA196" s="6"/>
      <c r="MB196" s="6"/>
      <c r="MC196" s="6"/>
      <c r="ME196" s="6"/>
      <c r="MF196" s="6"/>
      <c r="MG196" s="6"/>
      <c r="MH196" s="6"/>
      <c r="MI196" s="6"/>
      <c r="MJ196" s="6"/>
      <c r="MK196" s="6"/>
      <c r="ML196" s="6"/>
      <c r="MM196" s="6"/>
      <c r="MN196" s="6"/>
    </row>
    <row r="197" spans="1:354" ht="15" customHeight="1">
      <c r="A197" s="17">
        <v>1996</v>
      </c>
      <c r="B197" s="16" t="s">
        <v>1585</v>
      </c>
      <c r="C197" s="16" t="s">
        <v>2556</v>
      </c>
      <c r="D197" s="16" t="s">
        <v>1587</v>
      </c>
      <c r="E197" s="1" t="s">
        <v>1588</v>
      </c>
      <c r="F197" s="1" t="s">
        <v>210</v>
      </c>
      <c r="G197" s="1" t="s">
        <v>78</v>
      </c>
      <c r="H197" s="4" t="s">
        <v>1589</v>
      </c>
      <c r="I197" s="18" t="s">
        <v>1590</v>
      </c>
      <c r="J197" s="16" t="s">
        <v>1586</v>
      </c>
      <c r="K197" s="6" t="s">
        <v>1337</v>
      </c>
      <c r="L197" s="16" t="s">
        <v>1601</v>
      </c>
      <c r="M197" s="16"/>
      <c r="N197" s="16"/>
      <c r="O197" s="16" t="s">
        <v>1997</v>
      </c>
      <c r="P197" s="16" t="s">
        <v>797</v>
      </c>
      <c r="Q197" s="6">
        <v>1</v>
      </c>
      <c r="R197" s="17" t="s">
        <v>1592</v>
      </c>
      <c r="S197" s="17">
        <v>82</v>
      </c>
      <c r="T197" s="17"/>
      <c r="U197" s="17" t="s">
        <v>1014</v>
      </c>
      <c r="V197" s="17">
        <v>1</v>
      </c>
      <c r="W197" s="34" t="s">
        <v>1593</v>
      </c>
      <c r="X197" s="34"/>
      <c r="Y197" s="17">
        <v>1</v>
      </c>
      <c r="Z197" s="17">
        <v>1</v>
      </c>
      <c r="AA197" s="16"/>
      <c r="AB197" s="16"/>
      <c r="AC197" s="47" t="s">
        <v>999</v>
      </c>
      <c r="AD197" s="47" t="s">
        <v>999</v>
      </c>
      <c r="AE197" s="16" t="s">
        <v>3318</v>
      </c>
      <c r="AF197" s="6" t="s">
        <v>2833</v>
      </c>
      <c r="AG197" s="38" t="s">
        <v>1591</v>
      </c>
      <c r="AH197" s="38"/>
      <c r="AI197" s="16"/>
      <c r="AJ197" s="16">
        <v>1</v>
      </c>
      <c r="AK197" s="16"/>
      <c r="AL197" s="16"/>
      <c r="AM197" s="6">
        <v>1</v>
      </c>
      <c r="AO197" s="16"/>
      <c r="AP197" s="16"/>
      <c r="AQ197" s="16"/>
      <c r="AR197" s="16"/>
      <c r="AS197" s="16"/>
      <c r="AT197" s="16"/>
      <c r="AU197" s="16">
        <f>SUM(AH197:AT197)</f>
        <v>2</v>
      </c>
      <c r="AV197" s="16">
        <v>1</v>
      </c>
      <c r="AW197" s="6" t="s">
        <v>1823</v>
      </c>
      <c r="AX197" s="16"/>
      <c r="AY197" s="16"/>
      <c r="AZ197" s="16"/>
      <c r="BA197" s="16"/>
      <c r="BB197" s="16"/>
      <c r="BC197" s="16"/>
      <c r="BD197" s="16"/>
      <c r="BE197" s="16"/>
      <c r="BF197" s="16"/>
      <c r="BG197" s="16"/>
      <c r="BH197" s="16"/>
      <c r="BI197" s="16"/>
      <c r="BJ197" s="16"/>
      <c r="BK197" s="16"/>
      <c r="BL197" s="16"/>
      <c r="BM197" s="16"/>
      <c r="BN197" s="16"/>
      <c r="BO197" s="16"/>
      <c r="BP197" s="16"/>
      <c r="BQ197" s="16"/>
      <c r="BR197" s="6">
        <v>1</v>
      </c>
      <c r="BS197" s="6">
        <v>1</v>
      </c>
      <c r="CK197" s="6">
        <f>SUM(BS197:CJ197)</f>
        <v>1</v>
      </c>
      <c r="CL197" s="16" t="s">
        <v>1839</v>
      </c>
      <c r="CN197" s="16"/>
      <c r="CO197" s="38">
        <v>1</v>
      </c>
      <c r="CP197" s="38">
        <v>1</v>
      </c>
      <c r="CQ197" s="6" t="s">
        <v>2818</v>
      </c>
      <c r="CR197" s="6" t="s">
        <v>2685</v>
      </c>
      <c r="CS197" s="16">
        <v>1</v>
      </c>
      <c r="CT197" s="16"/>
      <c r="CU197" s="16"/>
      <c r="CV197" s="6">
        <v>1</v>
      </c>
      <c r="CW197" s="6">
        <v>1</v>
      </c>
      <c r="CZ197" s="16"/>
      <c r="DA197" s="17"/>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8" t="s">
        <v>896</v>
      </c>
      <c r="EB197" s="16"/>
      <c r="EC197" s="16"/>
      <c r="ED197" s="16"/>
      <c r="EE197" s="16"/>
      <c r="EF197" s="16"/>
      <c r="EG197" s="16"/>
      <c r="EL197" s="6">
        <v>1</v>
      </c>
      <c r="ER197" s="16"/>
      <c r="EU197" s="6">
        <v>1</v>
      </c>
      <c r="EV197" s="16" t="s">
        <v>3467</v>
      </c>
      <c r="EW197" s="16"/>
      <c r="EX197" s="16"/>
      <c r="EY197" s="6">
        <v>1</v>
      </c>
      <c r="EZ197" s="16"/>
      <c r="FA197" s="16"/>
      <c r="FB197" s="16"/>
      <c r="FC197" s="16"/>
      <c r="FD197" s="16"/>
      <c r="FE197" s="16"/>
      <c r="FF197" s="16"/>
      <c r="FG197" s="16"/>
      <c r="FI197" s="16" t="s">
        <v>1825</v>
      </c>
      <c r="FJ197" s="16" t="s">
        <v>2200</v>
      </c>
      <c r="FK197" s="30">
        <v>1</v>
      </c>
      <c r="FL197" s="30">
        <v>1</v>
      </c>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v>1</v>
      </c>
      <c r="GM197" s="30"/>
      <c r="GN197" s="30"/>
      <c r="GO197" s="30"/>
      <c r="GP197" s="30"/>
      <c r="GQ197" s="30"/>
      <c r="GR197" s="30"/>
      <c r="GS197" s="30"/>
      <c r="GT197" s="30"/>
      <c r="GU197" s="30"/>
      <c r="GV197" s="30"/>
      <c r="GW197" s="30"/>
      <c r="GX197" s="30"/>
      <c r="GY197" s="30"/>
      <c r="GZ197" s="30"/>
      <c r="HA197" s="30"/>
      <c r="HB197" s="30"/>
      <c r="HC197" s="30"/>
      <c r="HD197" s="6">
        <f>SUM(GU197:HC197)</f>
        <v>0</v>
      </c>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c r="IV197" s="30"/>
      <c r="IW197" s="30"/>
      <c r="IX197" s="30"/>
      <c r="IY197" s="30"/>
      <c r="IZ197" s="30"/>
      <c r="JA197" s="30"/>
      <c r="JB197" s="30"/>
      <c r="JC197" s="30"/>
      <c r="JD197" s="30"/>
      <c r="JE197" s="30"/>
      <c r="JF197" s="30"/>
      <c r="JG197" s="30"/>
      <c r="JH197" s="30"/>
      <c r="JI197" s="30"/>
      <c r="JJ197" s="30"/>
      <c r="JK197" s="30"/>
      <c r="JL197" s="30"/>
      <c r="JM197" s="30"/>
      <c r="JN197" s="30"/>
      <c r="JO197" s="30"/>
      <c r="JP197" s="30"/>
      <c r="JQ197" s="30"/>
      <c r="JR197" s="30"/>
      <c r="JS197" s="30"/>
      <c r="JT197" s="30"/>
      <c r="JU197" s="30"/>
      <c r="JV197" s="30"/>
      <c r="JW197" s="30"/>
      <c r="JX197" s="30"/>
      <c r="JY197" s="30"/>
      <c r="JZ197" s="30"/>
      <c r="KA197" s="30"/>
      <c r="KB197" s="30"/>
      <c r="KC197" s="30"/>
      <c r="KD197" s="30"/>
      <c r="KE197" s="30"/>
      <c r="KF197" s="30"/>
      <c r="KG197" s="30"/>
      <c r="KH197" s="30"/>
      <c r="KI197" s="30"/>
      <c r="KJ197" s="30"/>
      <c r="KK197" s="30"/>
      <c r="KL197" s="30"/>
      <c r="KM197" s="30"/>
      <c r="KN197" s="30"/>
      <c r="KO197" s="30"/>
      <c r="KP197" s="30"/>
      <c r="KQ197" s="30"/>
      <c r="KR197" s="30"/>
      <c r="KS197" s="30"/>
      <c r="KT197" s="30"/>
      <c r="KU197" s="30"/>
      <c r="KV197" s="16">
        <f>SUM(FK197:KU197)</f>
        <v>3</v>
      </c>
      <c r="KW197" s="17">
        <v>1</v>
      </c>
      <c r="KX197" s="17"/>
      <c r="KY197" s="17"/>
      <c r="KZ197" s="17"/>
      <c r="LA197" s="17"/>
      <c r="LB197" s="17"/>
      <c r="LC197" s="17"/>
      <c r="LD197" s="17"/>
      <c r="LE197" s="17"/>
      <c r="LF197" s="5">
        <f>SUM(KW197:LE197)</f>
        <v>1</v>
      </c>
      <c r="LG197" s="16">
        <v>97</v>
      </c>
      <c r="LH197" s="16"/>
      <c r="LI197" s="23">
        <v>50</v>
      </c>
      <c r="LJ197" s="48">
        <v>4.2173913043478262</v>
      </c>
      <c r="LK197" s="16">
        <v>185</v>
      </c>
      <c r="LL197" s="6">
        <v>175</v>
      </c>
      <c r="LM197" s="16">
        <v>216</v>
      </c>
      <c r="MD197" s="16"/>
      <c r="MO197" s="16"/>
      <c r="MP197" s="16"/>
    </row>
    <row r="198" spans="1:354" ht="15" customHeight="1">
      <c r="A198" s="17">
        <v>1994</v>
      </c>
      <c r="B198" s="16" t="s">
        <v>1682</v>
      </c>
      <c r="C198" s="16" t="s">
        <v>2550</v>
      </c>
      <c r="D198" s="16" t="s">
        <v>1683</v>
      </c>
      <c r="E198" s="1" t="s">
        <v>25</v>
      </c>
      <c r="F198" s="1" t="s">
        <v>132</v>
      </c>
      <c r="G198" s="1" t="s">
        <v>47</v>
      </c>
      <c r="H198" s="4" t="s">
        <v>1684</v>
      </c>
      <c r="I198" s="18" t="s">
        <v>1409</v>
      </c>
      <c r="J198" s="16" t="s">
        <v>1681</v>
      </c>
      <c r="K198" s="6" t="s">
        <v>1680</v>
      </c>
      <c r="L198" s="16" t="s">
        <v>1687</v>
      </c>
      <c r="M198" s="16"/>
      <c r="N198" s="16"/>
      <c r="O198" s="6" t="s">
        <v>881</v>
      </c>
      <c r="P198" s="16" t="s">
        <v>797</v>
      </c>
      <c r="Q198" s="6">
        <v>1</v>
      </c>
      <c r="R198" s="17">
        <v>1990</v>
      </c>
      <c r="S198" s="17">
        <v>127</v>
      </c>
      <c r="T198" s="18"/>
      <c r="U198" s="5" t="s">
        <v>1014</v>
      </c>
      <c r="V198" s="17">
        <v>1</v>
      </c>
      <c r="W198" s="34" t="s">
        <v>1690</v>
      </c>
      <c r="X198" s="34" t="s">
        <v>2329</v>
      </c>
      <c r="Y198" s="17">
        <v>1</v>
      </c>
      <c r="Z198" s="17">
        <v>1</v>
      </c>
      <c r="AA198" s="16"/>
      <c r="AB198" s="16"/>
      <c r="AC198" s="47" t="s">
        <v>999</v>
      </c>
      <c r="AD198" s="47" t="s">
        <v>999</v>
      </c>
      <c r="AE198" s="16" t="s">
        <v>3276</v>
      </c>
      <c r="AF198" s="6" t="s">
        <v>2833</v>
      </c>
      <c r="AG198" s="38" t="s">
        <v>1688</v>
      </c>
      <c r="AH198" s="38"/>
      <c r="AI198" s="16"/>
      <c r="AJ198" s="16"/>
      <c r="AK198" s="16"/>
      <c r="AL198" s="16"/>
      <c r="AM198" s="16">
        <v>1</v>
      </c>
      <c r="AN198" s="16"/>
      <c r="AO198" s="16"/>
      <c r="AP198" s="16">
        <v>1</v>
      </c>
      <c r="AQ198" s="16"/>
      <c r="AR198" s="16"/>
      <c r="AS198" s="16"/>
      <c r="AT198" s="16"/>
      <c r="AU198" s="16">
        <f>SUM(AH198:AT198)</f>
        <v>2</v>
      </c>
      <c r="AV198" s="16">
        <v>1</v>
      </c>
      <c r="AW198" s="6" t="s">
        <v>1823</v>
      </c>
      <c r="AX198" s="16"/>
      <c r="AY198" s="16"/>
      <c r="AZ198" s="16"/>
      <c r="BA198" s="16"/>
      <c r="BB198" s="16"/>
      <c r="BC198" s="16"/>
      <c r="BD198" s="16"/>
      <c r="BE198" s="16"/>
      <c r="BF198" s="16"/>
      <c r="BG198" s="16"/>
      <c r="BH198" s="16"/>
      <c r="BI198" s="16"/>
      <c r="BJ198" s="16"/>
      <c r="BK198" s="16"/>
      <c r="BL198" s="16"/>
      <c r="BM198" s="16"/>
      <c r="BN198" s="16"/>
      <c r="BO198" s="16"/>
      <c r="BP198" s="16"/>
      <c r="BQ198" s="16"/>
      <c r="BR198" s="6">
        <v>1</v>
      </c>
      <c r="BY198" s="6">
        <v>1</v>
      </c>
      <c r="CK198" s="6">
        <f>SUM(BS198:CJ198)</f>
        <v>1</v>
      </c>
      <c r="CL198" s="16" t="s">
        <v>1867</v>
      </c>
      <c r="CN198" s="16"/>
      <c r="CO198" s="38">
        <v>1</v>
      </c>
      <c r="CP198" s="38">
        <v>1</v>
      </c>
      <c r="CQ198" s="6" t="s">
        <v>2818</v>
      </c>
      <c r="CR198" s="6" t="s">
        <v>2685</v>
      </c>
      <c r="CS198" s="16">
        <v>1</v>
      </c>
      <c r="CT198" s="16"/>
      <c r="CU198" s="16"/>
      <c r="CV198" s="6">
        <v>1</v>
      </c>
      <c r="CW198" s="6">
        <v>1</v>
      </c>
      <c r="DA198" s="5"/>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8" t="s">
        <v>1689</v>
      </c>
      <c r="EB198" s="16"/>
      <c r="EC198" s="16"/>
      <c r="ED198" s="16"/>
      <c r="EE198" s="16">
        <v>1</v>
      </c>
      <c r="EF198" s="16"/>
      <c r="EG198" s="16"/>
      <c r="ER198" s="16"/>
      <c r="EU198" s="6">
        <v>1</v>
      </c>
      <c r="EV198" s="16" t="s">
        <v>912</v>
      </c>
      <c r="EW198" s="16"/>
      <c r="EX198" s="6">
        <v>1</v>
      </c>
      <c r="EY198" s="16"/>
      <c r="EZ198" s="16"/>
      <c r="FA198" s="6"/>
      <c r="FB198" s="16"/>
      <c r="FC198" s="16"/>
      <c r="FD198" s="16"/>
      <c r="FE198" s="16"/>
      <c r="FF198" s="16"/>
      <c r="FG198" s="16"/>
      <c r="FI198" s="16"/>
      <c r="FJ198" s="16" t="s">
        <v>2058</v>
      </c>
      <c r="FX198" s="16"/>
      <c r="HD198" s="6">
        <f>SUM(GU198:HC198)</f>
        <v>0</v>
      </c>
      <c r="HF198" s="16"/>
      <c r="HG198" s="16"/>
      <c r="HH198" s="16"/>
      <c r="HI198" s="16"/>
      <c r="HJ198" s="16"/>
      <c r="HK198" s="16"/>
      <c r="HL198" s="16"/>
      <c r="HM198" s="16"/>
      <c r="HN198" s="16"/>
      <c r="JR198" s="16"/>
      <c r="KV198" s="16"/>
      <c r="KW198" s="5"/>
      <c r="KX198" s="5">
        <v>1</v>
      </c>
      <c r="KY198" s="5"/>
      <c r="KZ198" s="5"/>
      <c r="LA198" s="5"/>
      <c r="LB198" s="5"/>
      <c r="LC198" s="5"/>
      <c r="LD198" s="5"/>
      <c r="LE198" s="5"/>
      <c r="LF198" s="5">
        <f>SUM(KW198:LE198)</f>
        <v>1</v>
      </c>
      <c r="LG198" s="16">
        <v>31</v>
      </c>
      <c r="LH198" s="16"/>
      <c r="LI198" s="21">
        <v>50</v>
      </c>
      <c r="LJ198" s="48">
        <v>1.24</v>
      </c>
      <c r="LK198" s="16">
        <v>186</v>
      </c>
      <c r="LL198" s="6">
        <v>187</v>
      </c>
      <c r="LM198" s="16">
        <v>228</v>
      </c>
      <c r="MA198" s="16"/>
      <c r="MD198" s="16"/>
      <c r="MK198" s="16"/>
      <c r="MO198" s="16"/>
      <c r="MP198" s="16"/>
    </row>
    <row r="199" spans="1:354" ht="15" customHeight="1">
      <c r="A199" s="5">
        <v>1994</v>
      </c>
      <c r="B199" s="6" t="s">
        <v>1722</v>
      </c>
      <c r="C199" s="6" t="s">
        <v>2595</v>
      </c>
      <c r="D199" s="6" t="s">
        <v>1319</v>
      </c>
      <c r="E199" s="1" t="s">
        <v>728</v>
      </c>
      <c r="F199" s="1" t="s">
        <v>641</v>
      </c>
      <c r="G199" s="3" t="s">
        <v>74</v>
      </c>
      <c r="H199" s="4" t="s">
        <v>1320</v>
      </c>
      <c r="I199" s="8" t="s">
        <v>1410</v>
      </c>
      <c r="J199" s="6" t="s">
        <v>1335</v>
      </c>
      <c r="K199" s="6" t="s">
        <v>1337</v>
      </c>
      <c r="L199" s="6" t="s">
        <v>1404</v>
      </c>
      <c r="O199" s="6" t="s">
        <v>1323</v>
      </c>
      <c r="P199" s="6" t="s">
        <v>1984</v>
      </c>
      <c r="R199" s="5" t="s">
        <v>1324</v>
      </c>
      <c r="S199" s="5">
        <v>25</v>
      </c>
      <c r="T199" s="8"/>
      <c r="U199" s="5" t="s">
        <v>1014</v>
      </c>
      <c r="V199" s="5">
        <v>1</v>
      </c>
      <c r="W199" s="35" t="s">
        <v>2808</v>
      </c>
      <c r="X199" s="34" t="s">
        <v>1923</v>
      </c>
      <c r="Y199" s="57" t="s">
        <v>2772</v>
      </c>
      <c r="Z199" s="5">
        <v>1</v>
      </c>
      <c r="AC199" s="47" t="s">
        <v>999</v>
      </c>
      <c r="AD199" s="47" t="s">
        <v>999</v>
      </c>
      <c r="AE199" s="6" t="s">
        <v>3349</v>
      </c>
      <c r="AF199" s="6" t="s">
        <v>2833</v>
      </c>
      <c r="AG199" s="6" t="s">
        <v>1322</v>
      </c>
      <c r="AJ199" s="16">
        <v>1</v>
      </c>
      <c r="AU199" s="16">
        <f>SUM(AH199:AT199)</f>
        <v>1</v>
      </c>
      <c r="AV199" s="16">
        <v>1</v>
      </c>
      <c r="AW199" s="14" t="s">
        <v>1823</v>
      </c>
      <c r="AX199" s="16"/>
      <c r="AY199" s="16"/>
      <c r="AZ199" s="16"/>
      <c r="BA199" s="16"/>
      <c r="BB199" s="16"/>
      <c r="BC199" s="16"/>
      <c r="BD199" s="16"/>
      <c r="BE199" s="16"/>
      <c r="BF199" s="16"/>
      <c r="BG199" s="16"/>
      <c r="BH199" s="16"/>
      <c r="BI199" s="16"/>
      <c r="BJ199" s="16"/>
      <c r="BK199" s="16"/>
      <c r="BL199" s="16"/>
      <c r="BM199" s="16"/>
      <c r="BN199" s="16"/>
      <c r="BO199" s="16"/>
      <c r="BP199" s="16"/>
      <c r="BQ199" s="16"/>
      <c r="CL199" s="6" t="s">
        <v>2481</v>
      </c>
      <c r="CP199" s="16"/>
      <c r="CQ199" s="6" t="s">
        <v>2818</v>
      </c>
      <c r="CR199" s="6" t="s">
        <v>2687</v>
      </c>
      <c r="DA199" s="5"/>
      <c r="DF199" s="6">
        <v>1</v>
      </c>
      <c r="DH199" s="6">
        <v>1</v>
      </c>
      <c r="EA199" s="6" t="s">
        <v>1321</v>
      </c>
      <c r="EH199" s="16"/>
      <c r="EI199" s="16"/>
      <c r="EJ199" s="16"/>
      <c r="EK199" s="16"/>
      <c r="EL199" s="16"/>
      <c r="EM199" s="16"/>
      <c r="EN199" s="16"/>
      <c r="EO199" s="16"/>
      <c r="EP199" s="16"/>
      <c r="EQ199" s="16"/>
      <c r="ES199" s="16"/>
      <c r="ET199" s="16"/>
      <c r="EU199" s="6">
        <v>0</v>
      </c>
      <c r="EV199" s="16" t="s">
        <v>3467</v>
      </c>
      <c r="EW199" s="6"/>
      <c r="EX199" s="6"/>
      <c r="EY199" s="6">
        <v>1</v>
      </c>
      <c r="EZ199" s="6"/>
      <c r="FA199" s="6"/>
      <c r="FB199" s="6"/>
      <c r="FI199" s="16"/>
      <c r="FJ199" s="6" t="s">
        <v>2201</v>
      </c>
      <c r="FZ199" s="16"/>
      <c r="GA199" s="16"/>
      <c r="JI199" s="16"/>
      <c r="JS199" s="16"/>
      <c r="JU199" s="16"/>
      <c r="JY199" s="16"/>
      <c r="JZ199" s="16"/>
      <c r="KA199" s="16"/>
      <c r="KB199" s="16"/>
      <c r="KV199" s="16"/>
      <c r="KW199" s="5">
        <v>1</v>
      </c>
      <c r="KX199" s="5"/>
      <c r="KY199" s="5">
        <v>1</v>
      </c>
      <c r="KZ199" s="5"/>
      <c r="LA199" s="5"/>
      <c r="LB199" s="5">
        <v>1</v>
      </c>
      <c r="LC199" s="5"/>
      <c r="LD199" s="5"/>
      <c r="LE199" s="5"/>
      <c r="LF199" s="5">
        <f>SUM(KW199:LE199)</f>
        <v>3</v>
      </c>
      <c r="LG199" s="6">
        <v>15</v>
      </c>
      <c r="LI199" s="21">
        <v>82</v>
      </c>
      <c r="LJ199" s="48">
        <v>0.6</v>
      </c>
      <c r="LK199" s="16">
        <v>187</v>
      </c>
      <c r="LL199" s="6">
        <v>143</v>
      </c>
      <c r="LM199" s="6">
        <v>182</v>
      </c>
      <c r="ME199" s="16"/>
      <c r="MF199" s="16"/>
      <c r="MG199" s="16"/>
      <c r="MH199" s="16"/>
      <c r="MI199" s="16"/>
    </row>
    <row r="200" spans="1:354" ht="15" customHeight="1">
      <c r="A200" s="5">
        <v>1993</v>
      </c>
      <c r="B200" s="6" t="s">
        <v>1954</v>
      </c>
      <c r="C200" s="6" t="s">
        <v>2584</v>
      </c>
      <c r="D200" s="6" t="s">
        <v>792</v>
      </c>
      <c r="E200" s="1" t="s">
        <v>25</v>
      </c>
      <c r="F200" s="1" t="s">
        <v>77</v>
      </c>
      <c r="G200" s="3" t="s">
        <v>78</v>
      </c>
      <c r="H200" s="4" t="s">
        <v>793</v>
      </c>
      <c r="I200" s="8">
        <v>1993</v>
      </c>
      <c r="J200" s="6" t="s">
        <v>1300</v>
      </c>
      <c r="K200" s="6" t="s">
        <v>0</v>
      </c>
      <c r="L200" s="6" t="s">
        <v>794</v>
      </c>
      <c r="M200" s="6" t="s">
        <v>795</v>
      </c>
      <c r="N200" s="6">
        <v>8375956</v>
      </c>
      <c r="O200" s="6" t="s">
        <v>1996</v>
      </c>
      <c r="P200" s="6" t="s">
        <v>797</v>
      </c>
      <c r="Q200" s="6">
        <v>1</v>
      </c>
      <c r="R200" s="5">
        <v>1983</v>
      </c>
      <c r="S200" s="5">
        <v>84</v>
      </c>
      <c r="T200" s="5"/>
      <c r="U200" s="5" t="s">
        <v>1014</v>
      </c>
      <c r="V200" s="5">
        <v>1</v>
      </c>
      <c r="W200" s="35" t="s">
        <v>2758</v>
      </c>
      <c r="X200" s="40" t="s">
        <v>2338</v>
      </c>
      <c r="Y200" s="5">
        <v>1</v>
      </c>
      <c r="Z200" s="5">
        <v>1</v>
      </c>
      <c r="AC200" s="46">
        <v>0</v>
      </c>
      <c r="AD200" s="46" t="s">
        <v>2344</v>
      </c>
      <c r="AE200" s="6" t="s">
        <v>3378</v>
      </c>
      <c r="AF200" s="6" t="s">
        <v>2833</v>
      </c>
      <c r="AG200" s="6" t="s">
        <v>897</v>
      </c>
      <c r="AJ200" s="16">
        <v>1</v>
      </c>
      <c r="AK200" s="6">
        <v>1</v>
      </c>
      <c r="AM200" s="6">
        <v>1</v>
      </c>
      <c r="AU200" s="16">
        <f>SUM(AH200:AT200)</f>
        <v>3</v>
      </c>
      <c r="AV200" s="16">
        <v>1</v>
      </c>
      <c r="AW200" s="6" t="s">
        <v>3393</v>
      </c>
      <c r="AX200" s="16"/>
      <c r="AY200" s="16"/>
      <c r="AZ200" s="16"/>
      <c r="BA200" s="16"/>
      <c r="BB200" s="16"/>
      <c r="BC200" s="16"/>
      <c r="BD200" s="16"/>
      <c r="BE200" s="16"/>
      <c r="BF200" s="16"/>
      <c r="BG200" s="16"/>
      <c r="BH200" s="16"/>
      <c r="BI200" s="16"/>
      <c r="BJ200" s="16"/>
      <c r="BK200" s="16"/>
      <c r="BL200" s="16"/>
      <c r="BM200" s="16"/>
      <c r="BN200" s="16"/>
      <c r="BO200" s="16"/>
      <c r="BP200" s="16"/>
      <c r="BQ200" s="16"/>
      <c r="BR200" s="6">
        <v>1</v>
      </c>
      <c r="BS200" s="6">
        <v>1</v>
      </c>
      <c r="CK200" s="6">
        <f>SUM(BS200:CJ200)</f>
        <v>1</v>
      </c>
      <c r="CL200" s="6" t="s">
        <v>1859</v>
      </c>
      <c r="CM200" s="6">
        <v>1</v>
      </c>
      <c r="CN200" s="6" t="s">
        <v>2295</v>
      </c>
      <c r="CO200" s="6">
        <v>1</v>
      </c>
      <c r="CP200" s="6">
        <v>1</v>
      </c>
      <c r="CQ200" s="6" t="s">
        <v>2818</v>
      </c>
      <c r="CR200" s="6" t="s">
        <v>2685</v>
      </c>
      <c r="CS200" s="6">
        <v>1</v>
      </c>
      <c r="CV200" s="6">
        <v>1</v>
      </c>
      <c r="CW200" s="6">
        <v>1</v>
      </c>
      <c r="DA200" s="5"/>
      <c r="EA200" s="6" t="s">
        <v>896</v>
      </c>
      <c r="EL200" s="6">
        <v>1</v>
      </c>
      <c r="EU200" s="6">
        <v>1</v>
      </c>
      <c r="EV200" s="16" t="s">
        <v>3467</v>
      </c>
      <c r="EW200" s="6"/>
      <c r="EX200" s="6"/>
      <c r="EY200" s="6">
        <v>1</v>
      </c>
      <c r="EZ200" s="6"/>
      <c r="FA200" s="6"/>
      <c r="FB200" s="6"/>
      <c r="FI200" s="6" t="s">
        <v>1138</v>
      </c>
      <c r="FJ200" s="6" t="s">
        <v>2202</v>
      </c>
      <c r="FK200" s="30">
        <v>1</v>
      </c>
      <c r="FL200" s="30">
        <v>1</v>
      </c>
      <c r="FM200" s="30"/>
      <c r="FN200" s="30"/>
      <c r="FO200" s="30"/>
      <c r="FP200" s="30"/>
      <c r="FQ200" s="30"/>
      <c r="FR200" s="30"/>
      <c r="FS200" s="30"/>
      <c r="FT200" s="30"/>
      <c r="FU200" s="30"/>
      <c r="FV200" s="30"/>
      <c r="FW200" s="30"/>
      <c r="FX200" s="30"/>
      <c r="FY200" s="30"/>
      <c r="FZ200" s="31"/>
      <c r="GA200" s="31"/>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v>1</v>
      </c>
      <c r="HA200" s="30"/>
      <c r="HB200" s="30"/>
      <c r="HC200" s="30"/>
      <c r="HD200" s="6">
        <f>SUM(GU200:HC200)</f>
        <v>1</v>
      </c>
      <c r="HE200" s="30"/>
      <c r="HF200" s="30"/>
      <c r="HG200" s="30">
        <v>1</v>
      </c>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c r="IW200" s="30"/>
      <c r="IX200" s="30"/>
      <c r="IY200" s="30"/>
      <c r="IZ200" s="30"/>
      <c r="JA200" s="30"/>
      <c r="JB200" s="30"/>
      <c r="JC200" s="30"/>
      <c r="JD200" s="30"/>
      <c r="JE200" s="30"/>
      <c r="JF200" s="30"/>
      <c r="JG200" s="30"/>
      <c r="JH200" s="30"/>
      <c r="JI200" s="30"/>
      <c r="JJ200" s="30"/>
      <c r="JK200" s="30"/>
      <c r="JL200" s="30"/>
      <c r="JM200" s="30"/>
      <c r="JN200" s="30"/>
      <c r="JO200" s="30">
        <v>1</v>
      </c>
      <c r="JP200" s="30"/>
      <c r="JQ200" s="30"/>
      <c r="JR200" s="30"/>
      <c r="JS200" s="30"/>
      <c r="JT200" s="30"/>
      <c r="JU200" s="30"/>
      <c r="JV200" s="30"/>
      <c r="JW200" s="30"/>
      <c r="JX200" s="30"/>
      <c r="JY200" s="30"/>
      <c r="JZ200" s="30"/>
      <c r="KA200" s="30"/>
      <c r="KB200" s="30"/>
      <c r="KC200" s="30"/>
      <c r="KD200" s="30"/>
      <c r="KE200" s="30"/>
      <c r="KF200" s="30"/>
      <c r="KG200" s="30"/>
      <c r="KH200" s="30"/>
      <c r="KI200" s="31"/>
      <c r="KJ200" s="31"/>
      <c r="KK200" s="31"/>
      <c r="KL200" s="31"/>
      <c r="KM200" s="31"/>
      <c r="KN200" s="31"/>
      <c r="KO200" s="31"/>
      <c r="KP200" s="31"/>
      <c r="KQ200" s="31"/>
      <c r="KR200" s="31"/>
      <c r="KS200" s="31"/>
      <c r="KT200" s="31"/>
      <c r="KU200" s="31"/>
      <c r="KV200" s="16">
        <f>SUM(FK200:KU200)</f>
        <v>6</v>
      </c>
      <c r="KW200" s="5"/>
      <c r="KX200" s="5">
        <v>1</v>
      </c>
      <c r="KY200" s="5"/>
      <c r="KZ200" s="5"/>
      <c r="LA200" s="5"/>
      <c r="LB200" s="5"/>
      <c r="LC200" s="5"/>
      <c r="LD200" s="5"/>
      <c r="LE200" s="5"/>
      <c r="LF200" s="5">
        <f>SUM(KW200:LE200)</f>
        <v>1</v>
      </c>
      <c r="LG200" s="6">
        <v>101</v>
      </c>
      <c r="LI200" s="21">
        <v>50</v>
      </c>
      <c r="LJ200" s="48">
        <v>3.8846153846153846</v>
      </c>
      <c r="LK200" s="16">
        <v>188</v>
      </c>
      <c r="LL200" s="6">
        <v>135</v>
      </c>
      <c r="LM200" s="6">
        <v>174</v>
      </c>
      <c r="LS200" s="16"/>
      <c r="LT200" s="16"/>
      <c r="LU200" s="16"/>
      <c r="LV200" s="16"/>
      <c r="LW200" s="16"/>
      <c r="MD200" s="16"/>
      <c r="ME200" s="16"/>
      <c r="MF200" s="16"/>
      <c r="MG200" s="16"/>
      <c r="MH200" s="16"/>
      <c r="MI200" s="16"/>
      <c r="MO200" s="16"/>
      <c r="MP200" s="16"/>
    </row>
    <row r="201" spans="1:354" ht="15" customHeight="1">
      <c r="A201" s="17">
        <v>1993</v>
      </c>
      <c r="B201" s="16" t="s">
        <v>1733</v>
      </c>
      <c r="C201" s="16" t="s">
        <v>2557</v>
      </c>
      <c r="D201" s="37" t="s">
        <v>1432</v>
      </c>
      <c r="E201" s="1" t="s">
        <v>1433</v>
      </c>
      <c r="F201" s="1" t="s">
        <v>1364</v>
      </c>
      <c r="G201" s="3" t="s">
        <v>40</v>
      </c>
      <c r="H201" s="4" t="s">
        <v>1435</v>
      </c>
      <c r="I201" s="18" t="s">
        <v>1434</v>
      </c>
      <c r="J201" s="16" t="s">
        <v>1431</v>
      </c>
      <c r="K201" s="6" t="s">
        <v>1337</v>
      </c>
      <c r="L201" s="16" t="s">
        <v>1437</v>
      </c>
      <c r="M201" s="16"/>
      <c r="N201" s="16"/>
      <c r="O201" s="6" t="s">
        <v>881</v>
      </c>
      <c r="P201" s="16" t="s">
        <v>797</v>
      </c>
      <c r="Q201" s="6">
        <v>1</v>
      </c>
      <c r="R201" s="17" t="s">
        <v>1799</v>
      </c>
      <c r="S201" s="17">
        <v>126</v>
      </c>
      <c r="T201" s="17"/>
      <c r="U201" s="17" t="s">
        <v>1014</v>
      </c>
      <c r="V201" s="17">
        <v>1</v>
      </c>
      <c r="W201" s="34" t="s">
        <v>1797</v>
      </c>
      <c r="X201" s="34" t="s">
        <v>1798</v>
      </c>
      <c r="Y201" s="17">
        <v>0</v>
      </c>
      <c r="Z201" s="17">
        <v>0</v>
      </c>
      <c r="AA201" s="16"/>
      <c r="AB201" s="16"/>
      <c r="AC201" s="47" t="s">
        <v>999</v>
      </c>
      <c r="AD201" s="47" t="s">
        <v>999</v>
      </c>
      <c r="AE201" s="16" t="s">
        <v>3281</v>
      </c>
      <c r="AF201" s="6" t="s">
        <v>2833</v>
      </c>
      <c r="AG201" s="16" t="s">
        <v>1439</v>
      </c>
      <c r="AH201" s="16"/>
      <c r="AI201" s="16"/>
      <c r="AJ201" s="16"/>
      <c r="AK201" s="16"/>
      <c r="AL201" s="16"/>
      <c r="AM201" s="16">
        <v>1</v>
      </c>
      <c r="AN201" s="16"/>
      <c r="AO201" s="16"/>
      <c r="AP201" s="16"/>
      <c r="AQ201" s="16"/>
      <c r="AR201" s="16"/>
      <c r="AS201" s="16"/>
      <c r="AT201" s="16"/>
      <c r="AU201" s="16">
        <f>SUM(AH201:AT201)</f>
        <v>1</v>
      </c>
      <c r="AV201" s="16">
        <v>1</v>
      </c>
      <c r="AW201" s="6" t="s">
        <v>1823</v>
      </c>
      <c r="AX201" s="16"/>
      <c r="AY201" s="16"/>
      <c r="AZ201" s="16"/>
      <c r="BA201" s="16"/>
      <c r="BB201" s="16"/>
      <c r="BC201" s="16"/>
      <c r="BD201" s="16"/>
      <c r="BE201" s="16"/>
      <c r="BF201" s="16"/>
      <c r="BG201" s="16"/>
      <c r="BH201" s="16"/>
      <c r="BI201" s="16"/>
      <c r="BJ201" s="16"/>
      <c r="BK201" s="16"/>
      <c r="BL201" s="16"/>
      <c r="BM201" s="16"/>
      <c r="BN201" s="16"/>
      <c r="BO201" s="16"/>
      <c r="BP201" s="16"/>
      <c r="BQ201" s="16"/>
      <c r="BR201" s="6">
        <v>1</v>
      </c>
      <c r="BY201" s="6">
        <v>1</v>
      </c>
      <c r="CK201" s="6">
        <f>SUM(BS201:CJ201)</f>
        <v>1</v>
      </c>
      <c r="CL201" s="16" t="s">
        <v>1843</v>
      </c>
      <c r="CN201" s="16"/>
      <c r="CO201" s="16">
        <v>1</v>
      </c>
      <c r="CP201" s="16">
        <v>1</v>
      </c>
      <c r="CQ201" s="6" t="s">
        <v>2818</v>
      </c>
      <c r="CR201" s="6" t="s">
        <v>2685</v>
      </c>
      <c r="CS201" s="16">
        <v>1</v>
      </c>
      <c r="CT201" s="16"/>
      <c r="CU201" s="16"/>
      <c r="CV201" s="6">
        <v>1</v>
      </c>
      <c r="CW201" s="6">
        <v>1</v>
      </c>
      <c r="CX201" s="16"/>
      <c r="CY201" s="16"/>
      <c r="CZ201" s="16"/>
      <c r="DA201" s="17"/>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t="s">
        <v>1438</v>
      </c>
      <c r="EB201" s="16"/>
      <c r="EC201" s="16"/>
      <c r="ED201" s="16"/>
      <c r="EE201" s="16">
        <v>1</v>
      </c>
      <c r="EF201" s="16"/>
      <c r="EG201" s="16"/>
      <c r="ER201" s="16"/>
      <c r="EU201" s="6">
        <v>1</v>
      </c>
      <c r="EV201" s="16" t="s">
        <v>3479</v>
      </c>
      <c r="EW201" s="16"/>
      <c r="EX201" s="16"/>
      <c r="EY201" s="6">
        <v>1</v>
      </c>
      <c r="EZ201" s="16"/>
      <c r="FA201" s="16"/>
      <c r="FB201" s="16"/>
      <c r="FC201" s="16"/>
      <c r="FD201" s="16"/>
      <c r="FE201" s="16"/>
      <c r="FF201" s="16"/>
      <c r="FG201" s="16"/>
      <c r="FH201" s="16" t="s">
        <v>2204</v>
      </c>
      <c r="FI201" s="16" t="s">
        <v>2203</v>
      </c>
      <c r="FJ201" s="16" t="s">
        <v>2205</v>
      </c>
      <c r="FX201" s="16"/>
      <c r="FZ201" s="16"/>
      <c r="GA201" s="16"/>
      <c r="GC201" s="16"/>
      <c r="GD201" s="16"/>
      <c r="GE201" s="16"/>
      <c r="HD201" s="6">
        <f>SUM(GU201:HC201)</f>
        <v>0</v>
      </c>
      <c r="HE201" s="16"/>
      <c r="HF201" s="16"/>
      <c r="HG201" s="16"/>
      <c r="HH201" s="16"/>
      <c r="HI201" s="16"/>
      <c r="HJ201" s="16"/>
      <c r="HK201" s="16"/>
      <c r="HL201" s="16"/>
      <c r="HM201" s="16"/>
      <c r="HN201" s="16"/>
      <c r="HO201" s="16"/>
      <c r="HP201" s="16"/>
      <c r="HQ201" s="16"/>
      <c r="HR201" s="16"/>
      <c r="JE201" s="16"/>
      <c r="JF201" s="16"/>
      <c r="JG201" s="16"/>
      <c r="JL201" s="16"/>
      <c r="JM201" s="16"/>
      <c r="JR201" s="16"/>
      <c r="KG201" s="16"/>
      <c r="KV201" s="16"/>
      <c r="KW201" s="5">
        <v>1</v>
      </c>
      <c r="KX201" s="5"/>
      <c r="KY201" s="5"/>
      <c r="KZ201" s="5"/>
      <c r="LA201" s="5"/>
      <c r="LB201" s="5"/>
      <c r="LC201" s="5"/>
      <c r="LD201" s="5"/>
      <c r="LE201" s="5"/>
      <c r="LF201" s="5">
        <f>SUM(KW201:LE201)</f>
        <v>1</v>
      </c>
      <c r="LG201" s="16">
        <v>53</v>
      </c>
      <c r="LH201" s="16"/>
      <c r="LI201" s="21">
        <v>44</v>
      </c>
      <c r="LJ201" s="48">
        <v>2.0384615384615383</v>
      </c>
      <c r="LK201" s="16">
        <v>189</v>
      </c>
      <c r="LL201" s="6">
        <v>156</v>
      </c>
      <c r="LM201" s="16">
        <v>196</v>
      </c>
      <c r="LN201" s="16"/>
      <c r="LO201" s="16"/>
      <c r="MD201" s="16"/>
      <c r="MO201" s="16"/>
      <c r="MP201" s="16"/>
    </row>
    <row r="202" spans="1:354" ht="15" customHeight="1">
      <c r="A202" s="5">
        <v>1985</v>
      </c>
      <c r="B202" s="6" t="s">
        <v>1646</v>
      </c>
      <c r="C202" s="6" t="s">
        <v>2515</v>
      </c>
      <c r="D202" s="6" t="s">
        <v>1645</v>
      </c>
      <c r="E202" s="1" t="s">
        <v>3</v>
      </c>
      <c r="F202" s="1" t="s">
        <v>1392</v>
      </c>
      <c r="G202" s="3" t="s">
        <v>194</v>
      </c>
      <c r="H202" s="4" t="s">
        <v>1649</v>
      </c>
      <c r="I202" s="7" t="s">
        <v>1366</v>
      </c>
      <c r="J202" s="6" t="s">
        <v>1647</v>
      </c>
      <c r="K202" s="6" t="s">
        <v>1639</v>
      </c>
      <c r="L202" s="6" t="s">
        <v>1648</v>
      </c>
      <c r="O202" s="6" t="s">
        <v>881</v>
      </c>
      <c r="P202" s="16" t="s">
        <v>1628</v>
      </c>
      <c r="Q202" s="6">
        <v>1</v>
      </c>
      <c r="R202" s="5" t="s">
        <v>1796</v>
      </c>
      <c r="S202" s="5">
        <v>56</v>
      </c>
      <c r="T202" s="5"/>
      <c r="U202" s="5" t="s">
        <v>1014</v>
      </c>
      <c r="V202" s="5">
        <v>1</v>
      </c>
      <c r="W202" s="35" t="s">
        <v>2799</v>
      </c>
      <c r="X202" s="35" t="s">
        <v>1795</v>
      </c>
      <c r="Y202" s="57" t="s">
        <v>2772</v>
      </c>
      <c r="Z202" s="8" t="s">
        <v>1930</v>
      </c>
      <c r="AC202" s="47" t="s">
        <v>999</v>
      </c>
      <c r="AD202" s="47" t="s">
        <v>999</v>
      </c>
      <c r="AE202" s="6" t="s">
        <v>3342</v>
      </c>
      <c r="AF202" s="6" t="s">
        <v>2833</v>
      </c>
      <c r="AG202" s="6" t="s">
        <v>1650</v>
      </c>
      <c r="AJ202" s="16">
        <v>1</v>
      </c>
      <c r="AU202" s="16">
        <f>SUM(AH202:AT202)</f>
        <v>1</v>
      </c>
      <c r="AV202" s="16">
        <v>1</v>
      </c>
      <c r="AW202" s="6" t="s">
        <v>3398</v>
      </c>
      <c r="AX202" s="16"/>
      <c r="AY202" s="16"/>
      <c r="AZ202" s="16"/>
      <c r="BA202" s="16"/>
      <c r="BB202" s="16"/>
      <c r="BC202" s="16"/>
      <c r="BD202" s="16"/>
      <c r="BE202" s="16"/>
      <c r="BF202" s="16"/>
      <c r="BG202" s="16"/>
      <c r="BH202" s="16"/>
      <c r="BI202" s="16"/>
      <c r="BJ202" s="16"/>
      <c r="BK202" s="16"/>
      <c r="BL202" s="16"/>
      <c r="BM202" s="16"/>
      <c r="BN202" s="16"/>
      <c r="BO202" s="16"/>
      <c r="BP202" s="16"/>
      <c r="BQ202" s="16"/>
      <c r="BR202" s="6">
        <v>1</v>
      </c>
      <c r="BX202" s="6">
        <v>1</v>
      </c>
      <c r="CK202" s="6">
        <f>SUM(BS202:CJ202)</f>
        <v>1</v>
      </c>
      <c r="CL202" s="6" t="s">
        <v>2841</v>
      </c>
      <c r="CQ202" s="6" t="s">
        <v>2818</v>
      </c>
      <c r="CR202" s="6" t="s">
        <v>2693</v>
      </c>
      <c r="DA202" s="5"/>
      <c r="EA202" s="6" t="s">
        <v>1651</v>
      </c>
      <c r="EE202" s="6">
        <v>1</v>
      </c>
      <c r="EU202" s="6">
        <v>1</v>
      </c>
      <c r="EV202" s="16" t="s">
        <v>3467</v>
      </c>
      <c r="EW202" s="6"/>
      <c r="EX202" s="6"/>
      <c r="EY202" s="6">
        <v>1</v>
      </c>
      <c r="EZ202" s="6"/>
      <c r="FA202" s="6"/>
      <c r="FB202" s="6"/>
      <c r="FI202" s="16"/>
      <c r="FJ202" s="6" t="s">
        <v>2206</v>
      </c>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1"/>
      <c r="GR202" s="31"/>
      <c r="GS202" s="31"/>
      <c r="GT202" s="31"/>
      <c r="GU202" s="31"/>
      <c r="GV202" s="31"/>
      <c r="GW202" s="31"/>
      <c r="GX202" s="31"/>
      <c r="GY202" s="31"/>
      <c r="GZ202" s="31"/>
      <c r="HA202" s="31"/>
      <c r="HB202" s="31"/>
      <c r="HC202" s="31"/>
      <c r="HE202" s="30"/>
      <c r="HF202" s="30"/>
      <c r="HG202" s="30"/>
      <c r="HH202" s="30"/>
      <c r="HI202" s="30"/>
      <c r="HJ202" s="30"/>
      <c r="HK202" s="30"/>
      <c r="HL202" s="30"/>
      <c r="HM202" s="30"/>
      <c r="HN202" s="30"/>
      <c r="HO202" s="30"/>
      <c r="HP202" s="30"/>
      <c r="HQ202" s="30"/>
      <c r="HR202" s="30"/>
      <c r="HS202" s="31"/>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c r="KD202" s="30"/>
      <c r="KE202" s="30"/>
      <c r="KF202" s="30"/>
      <c r="KG202" s="31"/>
      <c r="KH202" s="31"/>
      <c r="KI202" s="30"/>
      <c r="KJ202" s="30"/>
      <c r="KK202" s="30"/>
      <c r="KL202" s="30"/>
      <c r="KM202" s="30"/>
      <c r="KN202" s="30"/>
      <c r="KO202" s="30"/>
      <c r="KP202" s="30"/>
      <c r="KQ202" s="30"/>
      <c r="KR202" s="30"/>
      <c r="KS202" s="30"/>
      <c r="KT202" s="30"/>
      <c r="KU202" s="30"/>
      <c r="KV202" s="16"/>
      <c r="KW202" s="17">
        <v>1</v>
      </c>
      <c r="KX202" s="17"/>
      <c r="KY202" s="17"/>
      <c r="KZ202" s="17">
        <v>1</v>
      </c>
      <c r="LA202" s="17"/>
      <c r="LB202" s="17"/>
      <c r="LC202" s="17"/>
      <c r="LD202" s="17"/>
      <c r="LE202" s="17"/>
      <c r="LF202" s="5">
        <f>SUM(KW202:LE202)</f>
        <v>2</v>
      </c>
      <c r="LG202" s="6">
        <v>150</v>
      </c>
      <c r="LI202" s="23">
        <v>140</v>
      </c>
      <c r="LJ202" s="48">
        <v>4.4117647058823533</v>
      </c>
      <c r="LK202" s="16">
        <v>190</v>
      </c>
      <c r="LL202" s="6">
        <v>182</v>
      </c>
      <c r="LM202" s="16">
        <v>223</v>
      </c>
      <c r="LN202" s="16"/>
      <c r="LO202" s="16"/>
      <c r="MA202" s="16"/>
      <c r="MK202" s="16"/>
    </row>
    <row r="203" spans="1:354" ht="15" customHeight="1">
      <c r="A203" s="17">
        <v>1985</v>
      </c>
      <c r="B203" s="16" t="s">
        <v>1731</v>
      </c>
      <c r="C203" s="16" t="s">
        <v>2558</v>
      </c>
      <c r="D203" s="16" t="s">
        <v>1497</v>
      </c>
      <c r="E203" s="1" t="s">
        <v>200</v>
      </c>
      <c r="F203" s="1" t="s">
        <v>395</v>
      </c>
      <c r="G203" s="3" t="s">
        <v>47</v>
      </c>
      <c r="H203" s="4" t="s">
        <v>1498</v>
      </c>
      <c r="I203" s="18" t="s">
        <v>1412</v>
      </c>
      <c r="J203" s="16" t="s">
        <v>1547</v>
      </c>
      <c r="K203" s="6" t="s">
        <v>1337</v>
      </c>
      <c r="L203" s="41" t="s">
        <v>1499</v>
      </c>
      <c r="M203" s="16"/>
      <c r="N203" s="16"/>
      <c r="O203" s="6" t="s">
        <v>881</v>
      </c>
      <c r="P203" s="16" t="s">
        <v>797</v>
      </c>
      <c r="Q203" s="6">
        <v>1</v>
      </c>
      <c r="R203" s="17" t="s">
        <v>1502</v>
      </c>
      <c r="S203" s="17">
        <v>116</v>
      </c>
      <c r="T203" s="17"/>
      <c r="U203" s="17" t="s">
        <v>1014</v>
      </c>
      <c r="V203" s="17">
        <v>1</v>
      </c>
      <c r="W203" s="34" t="s">
        <v>2761</v>
      </c>
      <c r="X203" s="40" t="s">
        <v>2341</v>
      </c>
      <c r="Y203" s="17">
        <v>1</v>
      </c>
      <c r="Z203" s="17">
        <v>1</v>
      </c>
      <c r="AC203" s="46">
        <v>0</v>
      </c>
      <c r="AD203" s="46" t="s">
        <v>2344</v>
      </c>
      <c r="AE203" s="16" t="s">
        <v>3314</v>
      </c>
      <c r="AF203" s="6" t="s">
        <v>2833</v>
      </c>
      <c r="AG203" s="16" t="s">
        <v>1501</v>
      </c>
      <c r="AH203" s="16"/>
      <c r="AI203" s="16"/>
      <c r="AJ203" s="16">
        <v>1</v>
      </c>
      <c r="AK203" s="16"/>
      <c r="AL203" s="16"/>
      <c r="AM203" s="16">
        <v>1</v>
      </c>
      <c r="AN203" s="16"/>
      <c r="AO203" s="16"/>
      <c r="AP203" s="16"/>
      <c r="AQ203" s="16"/>
      <c r="AR203" s="16"/>
      <c r="AS203" s="16"/>
      <c r="AT203" s="16"/>
      <c r="AU203" s="16">
        <f>SUM(AH203:AT203)</f>
        <v>2</v>
      </c>
      <c r="AV203" s="16">
        <v>1</v>
      </c>
      <c r="AW203" s="16" t="s">
        <v>2025</v>
      </c>
      <c r="AX203" s="16"/>
      <c r="AY203" s="16"/>
      <c r="AZ203" s="16"/>
      <c r="BA203" s="16"/>
      <c r="BB203" s="16"/>
      <c r="BC203" s="16"/>
      <c r="BD203" s="16"/>
      <c r="BE203" s="16"/>
      <c r="BF203" s="16"/>
      <c r="BG203" s="16"/>
      <c r="BH203" s="16"/>
      <c r="BI203" s="16"/>
      <c r="BJ203" s="16"/>
      <c r="BK203" s="16"/>
      <c r="BL203" s="16"/>
      <c r="BM203" s="16"/>
      <c r="BN203" s="16"/>
      <c r="BO203" s="16"/>
      <c r="BP203" s="16"/>
      <c r="BQ203" s="16"/>
      <c r="BR203" s="6">
        <v>1</v>
      </c>
      <c r="CI203" s="6">
        <v>1</v>
      </c>
      <c r="CK203" s="6">
        <f>SUM(BS203:CJ203)</f>
        <v>1</v>
      </c>
      <c r="CL203" s="16" t="s">
        <v>1844</v>
      </c>
      <c r="CM203" s="6">
        <v>1</v>
      </c>
      <c r="CN203" s="6" t="s">
        <v>2295</v>
      </c>
      <c r="CO203" s="16">
        <v>1</v>
      </c>
      <c r="CP203" s="16">
        <v>1</v>
      </c>
      <c r="CQ203" s="6" t="s">
        <v>2818</v>
      </c>
      <c r="CR203" s="6" t="s">
        <v>2685</v>
      </c>
      <c r="CS203" s="6">
        <v>1</v>
      </c>
      <c r="CV203" s="6">
        <v>1</v>
      </c>
      <c r="CW203" s="6">
        <v>1</v>
      </c>
      <c r="DA203" s="5"/>
      <c r="EA203" s="18" t="s">
        <v>1500</v>
      </c>
      <c r="EB203" s="16"/>
      <c r="EC203" s="16"/>
      <c r="ED203" s="16"/>
      <c r="EE203" s="16"/>
      <c r="EF203" s="16"/>
      <c r="EG203" s="16"/>
      <c r="EL203" s="6">
        <v>1</v>
      </c>
      <c r="ER203" s="16"/>
      <c r="EU203" s="6">
        <v>1</v>
      </c>
      <c r="EV203" s="16" t="s">
        <v>3467</v>
      </c>
      <c r="EW203" s="16"/>
      <c r="EX203" s="16"/>
      <c r="EY203" s="6">
        <v>1</v>
      </c>
      <c r="EZ203" s="16"/>
      <c r="FA203" s="16"/>
      <c r="FB203" s="16"/>
      <c r="FC203" s="16"/>
      <c r="FD203" s="16"/>
      <c r="FE203" s="16"/>
      <c r="FF203" s="16"/>
      <c r="FG203" s="16"/>
      <c r="FI203" s="16"/>
      <c r="FJ203" s="16" t="s">
        <v>2207</v>
      </c>
      <c r="FK203" s="30">
        <v>1</v>
      </c>
      <c r="FL203" s="30">
        <v>1</v>
      </c>
      <c r="FM203" s="30"/>
      <c r="FN203" s="30"/>
      <c r="FO203" s="30"/>
      <c r="FP203" s="30"/>
      <c r="FQ203" s="30"/>
      <c r="FR203" s="30"/>
      <c r="FS203" s="30"/>
      <c r="FT203" s="30"/>
      <c r="FU203" s="30"/>
      <c r="FV203" s="30"/>
      <c r="FW203" s="30"/>
      <c r="FX203" s="30"/>
      <c r="FY203" s="30"/>
      <c r="FZ203" s="31"/>
      <c r="GA203" s="31"/>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v>1</v>
      </c>
      <c r="HA203" s="30"/>
      <c r="HB203" s="30"/>
      <c r="HC203" s="30"/>
      <c r="HD203" s="6">
        <f>SUM(GU203:HC203)</f>
        <v>1</v>
      </c>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v>1</v>
      </c>
      <c r="JP203" s="30"/>
      <c r="JQ203" s="30"/>
      <c r="JR203" s="30"/>
      <c r="JS203" s="30"/>
      <c r="JT203" s="31"/>
      <c r="JU203" s="30"/>
      <c r="JV203" s="30"/>
      <c r="JW203" s="30"/>
      <c r="JX203" s="30"/>
      <c r="JY203" s="30"/>
      <c r="JZ203" s="30"/>
      <c r="KA203" s="30"/>
      <c r="KB203" s="30"/>
      <c r="KC203" s="30"/>
      <c r="KD203" s="31"/>
      <c r="KE203" s="31"/>
      <c r="KF203" s="31"/>
      <c r="KG203" s="30"/>
      <c r="KH203" s="30"/>
      <c r="KI203" s="31"/>
      <c r="KJ203" s="31"/>
      <c r="KK203" s="31"/>
      <c r="KL203" s="31"/>
      <c r="KM203" s="31"/>
      <c r="KN203" s="31"/>
      <c r="KO203" s="31"/>
      <c r="KP203" s="31"/>
      <c r="KQ203" s="31"/>
      <c r="KR203" s="31"/>
      <c r="KS203" s="31"/>
      <c r="KT203" s="31"/>
      <c r="KU203" s="31"/>
      <c r="KV203" s="16">
        <f>SUM(FK203:KU203)</f>
        <v>5</v>
      </c>
      <c r="KW203" s="5">
        <v>1</v>
      </c>
      <c r="KX203" s="5"/>
      <c r="KY203" s="5"/>
      <c r="KZ203" s="5"/>
      <c r="LA203" s="5"/>
      <c r="LB203" s="5"/>
      <c r="LC203" s="5"/>
      <c r="LD203" s="5"/>
      <c r="LE203" s="5"/>
      <c r="LF203" s="5">
        <f>SUM(KW203:LE203)</f>
        <v>1</v>
      </c>
      <c r="LG203" s="16">
        <v>239</v>
      </c>
      <c r="LH203" s="16"/>
      <c r="LI203" s="21">
        <v>136</v>
      </c>
      <c r="LJ203" s="48">
        <v>7.0294117647058822</v>
      </c>
      <c r="LK203" s="16">
        <v>191</v>
      </c>
      <c r="LL203" s="6">
        <v>164</v>
      </c>
      <c r="LM203" s="16">
        <v>204</v>
      </c>
      <c r="LN203" s="16"/>
      <c r="LO203" s="16"/>
      <c r="MA203" s="16"/>
      <c r="MD203" s="16"/>
      <c r="ML203" s="16"/>
      <c r="MM203" s="16"/>
      <c r="MN203" s="16"/>
      <c r="MO203" s="16"/>
      <c r="MP203" s="16"/>
    </row>
    <row r="204" spans="1:354" ht="15" customHeight="1">
      <c r="A204" s="5"/>
      <c r="B204" s="6"/>
      <c r="C204" s="6"/>
      <c r="E204" s="1"/>
      <c r="F204" s="1"/>
      <c r="G204" s="3"/>
      <c r="H204" s="4"/>
      <c r="I204" s="7"/>
      <c r="J204" s="6"/>
      <c r="R204" s="5"/>
      <c r="S204" s="5"/>
      <c r="T204" s="5"/>
      <c r="U204" s="5"/>
      <c r="V204" s="5"/>
      <c r="W204" s="35"/>
      <c r="X204" s="35"/>
      <c r="Y204" s="5"/>
      <c r="Z204" s="5"/>
      <c r="AC204" s="47"/>
      <c r="AD204" s="47"/>
      <c r="AE204" s="6" t="s">
        <v>3385</v>
      </c>
      <c r="AU204" s="16">
        <f>SUM(AU3:AU203)</f>
        <v>262</v>
      </c>
      <c r="AV204" s="16">
        <f>SUM(AV3:AV203)</f>
        <v>165</v>
      </c>
      <c r="AW204" s="16"/>
      <c r="AX204" s="16">
        <f t="shared" ref="AX204:CK204" si="0">SUM(AX3:AX203)</f>
        <v>1</v>
      </c>
      <c r="AY204" s="16">
        <f t="shared" si="0"/>
        <v>2</v>
      </c>
      <c r="AZ204" s="16">
        <f t="shared" si="0"/>
        <v>1</v>
      </c>
      <c r="BA204" s="16">
        <f t="shared" si="0"/>
        <v>1</v>
      </c>
      <c r="BB204" s="16">
        <f t="shared" si="0"/>
        <v>1</v>
      </c>
      <c r="BC204" s="16">
        <f t="shared" si="0"/>
        <v>1</v>
      </c>
      <c r="BD204" s="16">
        <f t="shared" si="0"/>
        <v>3</v>
      </c>
      <c r="BE204" s="16">
        <f t="shared" si="0"/>
        <v>1</v>
      </c>
      <c r="BF204" s="16">
        <f t="shared" si="0"/>
        <v>2</v>
      </c>
      <c r="BG204" s="16">
        <f t="shared" si="0"/>
        <v>1</v>
      </c>
      <c r="BH204" s="16">
        <f t="shared" si="0"/>
        <v>1</v>
      </c>
      <c r="BI204" s="16">
        <f t="shared" si="0"/>
        <v>1</v>
      </c>
      <c r="BJ204" s="16">
        <f t="shared" si="0"/>
        <v>5</v>
      </c>
      <c r="BK204" s="16">
        <f t="shared" si="0"/>
        <v>1</v>
      </c>
      <c r="BL204" s="16">
        <f t="shared" si="0"/>
        <v>1</v>
      </c>
      <c r="BM204" s="16">
        <f t="shared" si="0"/>
        <v>2</v>
      </c>
      <c r="BN204" s="16">
        <f t="shared" si="0"/>
        <v>4</v>
      </c>
      <c r="BO204" s="16">
        <f t="shared" si="0"/>
        <v>2</v>
      </c>
      <c r="BP204" s="16">
        <f t="shared" si="0"/>
        <v>5</v>
      </c>
      <c r="BQ204" s="16">
        <f t="shared" si="0"/>
        <v>4</v>
      </c>
      <c r="BR204" s="16">
        <f t="shared" si="0"/>
        <v>139</v>
      </c>
      <c r="BS204" s="16">
        <f t="shared" si="0"/>
        <v>59</v>
      </c>
      <c r="BT204" s="16">
        <f t="shared" si="0"/>
        <v>5</v>
      </c>
      <c r="BU204" s="16">
        <f t="shared" si="0"/>
        <v>3</v>
      </c>
      <c r="BV204" s="16">
        <f t="shared" si="0"/>
        <v>2</v>
      </c>
      <c r="BW204" s="16">
        <f t="shared" si="0"/>
        <v>4</v>
      </c>
      <c r="BX204" s="16">
        <f t="shared" si="0"/>
        <v>6</v>
      </c>
      <c r="BY204" s="16">
        <f t="shared" si="0"/>
        <v>10</v>
      </c>
      <c r="BZ204" s="16">
        <f t="shared" si="0"/>
        <v>10</v>
      </c>
      <c r="CA204" s="16">
        <f t="shared" si="0"/>
        <v>1</v>
      </c>
      <c r="CB204" s="16">
        <f t="shared" si="0"/>
        <v>25</v>
      </c>
      <c r="CC204" s="16">
        <f t="shared" si="0"/>
        <v>9</v>
      </c>
      <c r="CD204" s="16">
        <f t="shared" si="0"/>
        <v>5</v>
      </c>
      <c r="CE204" s="16">
        <f t="shared" si="0"/>
        <v>4</v>
      </c>
      <c r="CF204" s="16">
        <f t="shared" si="0"/>
        <v>4</v>
      </c>
      <c r="CG204" s="16">
        <f t="shared" si="0"/>
        <v>4</v>
      </c>
      <c r="CH204" s="16">
        <f t="shared" si="0"/>
        <v>2</v>
      </c>
      <c r="CI204" s="16">
        <f t="shared" si="0"/>
        <v>5</v>
      </c>
      <c r="CJ204" s="16">
        <f t="shared" si="0"/>
        <v>2</v>
      </c>
      <c r="CK204" s="16">
        <f t="shared" si="0"/>
        <v>158</v>
      </c>
      <c r="CP204" s="16"/>
      <c r="CQ204" s="16"/>
      <c r="EB204" s="6">
        <f>SUM(EB3:EB203)</f>
        <v>77</v>
      </c>
      <c r="EC204" s="6">
        <f>SUM(EC3:EC203)</f>
        <v>16</v>
      </c>
      <c r="EE204" s="6">
        <f t="shared" ref="EE204:EN204" si="1">SUM(EE3:EE203)</f>
        <v>33</v>
      </c>
      <c r="EF204" s="6">
        <f t="shared" si="1"/>
        <v>3</v>
      </c>
      <c r="EG204" s="6">
        <f t="shared" si="1"/>
        <v>5</v>
      </c>
      <c r="EH204" s="6">
        <f t="shared" si="1"/>
        <v>7</v>
      </c>
      <c r="EI204" s="6">
        <f t="shared" si="1"/>
        <v>5</v>
      </c>
      <c r="EJ204" s="6">
        <f t="shared" si="1"/>
        <v>5</v>
      </c>
      <c r="EK204" s="6">
        <f t="shared" si="1"/>
        <v>2</v>
      </c>
      <c r="EL204" s="6">
        <f t="shared" si="1"/>
        <v>5</v>
      </c>
      <c r="EM204" s="6">
        <f t="shared" si="1"/>
        <v>3</v>
      </c>
      <c r="EN204" s="6">
        <f t="shared" si="1"/>
        <v>6</v>
      </c>
      <c r="EP204" s="6">
        <f t="shared" ref="EP204:EU204" si="2">SUM(EP3:EP203)</f>
        <v>1</v>
      </c>
      <c r="EQ204" s="6">
        <f t="shared" si="2"/>
        <v>2</v>
      </c>
      <c r="ER204" s="6">
        <f t="shared" si="2"/>
        <v>1</v>
      </c>
      <c r="ES204" s="6">
        <f t="shared" si="2"/>
        <v>7</v>
      </c>
      <c r="ET204" s="6">
        <f t="shared" si="2"/>
        <v>0</v>
      </c>
      <c r="EU204" s="6">
        <f t="shared" si="2"/>
        <v>182</v>
      </c>
      <c r="EV204" s="16"/>
      <c r="EW204"/>
      <c r="EX204"/>
      <c r="EY204"/>
      <c r="EZ204"/>
      <c r="FA204"/>
      <c r="FB204"/>
      <c r="FC204"/>
      <c r="FD204"/>
      <c r="FE204"/>
      <c r="FF204"/>
      <c r="FG204"/>
      <c r="FJ204" s="6"/>
      <c r="FK204" s="6">
        <f t="shared" ref="FK204:GP204" si="3">SUM(FK3:FK97)</f>
        <v>35</v>
      </c>
      <c r="FL204" s="6">
        <f t="shared" si="3"/>
        <v>26</v>
      </c>
      <c r="FM204" s="6">
        <f t="shared" si="3"/>
        <v>9</v>
      </c>
      <c r="FN204" s="6">
        <f t="shared" si="3"/>
        <v>7</v>
      </c>
      <c r="FO204" s="6">
        <f t="shared" si="3"/>
        <v>5</v>
      </c>
      <c r="FP204" s="6">
        <f t="shared" si="3"/>
        <v>1</v>
      </c>
      <c r="FQ204" s="6">
        <f t="shared" si="3"/>
        <v>0</v>
      </c>
      <c r="FR204" s="6">
        <f t="shared" si="3"/>
        <v>1</v>
      </c>
      <c r="FS204" s="6">
        <f t="shared" si="3"/>
        <v>0</v>
      </c>
      <c r="FT204" s="6">
        <f t="shared" si="3"/>
        <v>1</v>
      </c>
      <c r="FU204" s="6">
        <f t="shared" si="3"/>
        <v>1</v>
      </c>
      <c r="FV204" s="6">
        <f t="shared" si="3"/>
        <v>1</v>
      </c>
      <c r="FW204" s="6">
        <f t="shared" si="3"/>
        <v>0</v>
      </c>
      <c r="FX204" s="6">
        <f t="shared" si="3"/>
        <v>1</v>
      </c>
      <c r="FY204" s="6">
        <f t="shared" si="3"/>
        <v>1</v>
      </c>
      <c r="FZ204" s="6">
        <f t="shared" si="3"/>
        <v>16</v>
      </c>
      <c r="GA204" s="6">
        <f t="shared" si="3"/>
        <v>2</v>
      </c>
      <c r="GB204" s="6">
        <f t="shared" si="3"/>
        <v>2</v>
      </c>
      <c r="GC204" s="6">
        <f t="shared" si="3"/>
        <v>16</v>
      </c>
      <c r="GD204" s="6">
        <f t="shared" si="3"/>
        <v>4</v>
      </c>
      <c r="GE204" s="6">
        <f t="shared" si="3"/>
        <v>1</v>
      </c>
      <c r="GF204" s="6">
        <f t="shared" si="3"/>
        <v>5</v>
      </c>
      <c r="GG204" s="6">
        <f t="shared" si="3"/>
        <v>12</v>
      </c>
      <c r="GH204" s="6">
        <f t="shared" si="3"/>
        <v>3</v>
      </c>
      <c r="GI204" s="6">
        <f t="shared" si="3"/>
        <v>4</v>
      </c>
      <c r="GJ204" s="6">
        <f t="shared" si="3"/>
        <v>0</v>
      </c>
      <c r="GK204" s="6">
        <f t="shared" si="3"/>
        <v>1</v>
      </c>
      <c r="GL204" s="6">
        <f t="shared" si="3"/>
        <v>3</v>
      </c>
      <c r="GM204" s="6">
        <f t="shared" si="3"/>
        <v>7</v>
      </c>
      <c r="GN204" s="6">
        <f t="shared" si="3"/>
        <v>2</v>
      </c>
      <c r="GO204" s="6">
        <f t="shared" si="3"/>
        <v>1</v>
      </c>
      <c r="GP204" s="6">
        <f t="shared" si="3"/>
        <v>5</v>
      </c>
      <c r="GQ204" s="6">
        <f t="shared" ref="GQ204:HV204" si="4">SUM(GQ3:GQ97)</f>
        <v>3</v>
      </c>
      <c r="GR204" s="6">
        <f t="shared" si="4"/>
        <v>8</v>
      </c>
      <c r="GS204" s="6">
        <f t="shared" si="4"/>
        <v>1</v>
      </c>
      <c r="GT204" s="6">
        <f t="shared" si="4"/>
        <v>0</v>
      </c>
      <c r="GU204" s="6">
        <f t="shared" si="4"/>
        <v>8</v>
      </c>
      <c r="GV204" s="6">
        <f t="shared" si="4"/>
        <v>4</v>
      </c>
      <c r="GW204" s="6">
        <f t="shared" si="4"/>
        <v>3</v>
      </c>
      <c r="GX204" s="6">
        <f t="shared" si="4"/>
        <v>1</v>
      </c>
      <c r="GY204" s="6">
        <f t="shared" si="4"/>
        <v>5</v>
      </c>
      <c r="GZ204" s="6">
        <f t="shared" si="4"/>
        <v>1</v>
      </c>
      <c r="HA204" s="6">
        <f t="shared" si="4"/>
        <v>1</v>
      </c>
      <c r="HB204" s="6">
        <f t="shared" si="4"/>
        <v>1</v>
      </c>
      <c r="HC204" s="6">
        <f t="shared" si="4"/>
        <v>0</v>
      </c>
      <c r="HD204" s="6">
        <f t="shared" si="4"/>
        <v>24</v>
      </c>
      <c r="HE204" s="6">
        <f t="shared" si="4"/>
        <v>2</v>
      </c>
      <c r="HF204" s="6">
        <f t="shared" si="4"/>
        <v>5</v>
      </c>
      <c r="HG204" s="6">
        <f t="shared" si="4"/>
        <v>3</v>
      </c>
      <c r="HH204" s="6">
        <f t="shared" si="4"/>
        <v>5</v>
      </c>
      <c r="HI204" s="6">
        <f t="shared" si="4"/>
        <v>3</v>
      </c>
      <c r="HJ204" s="6">
        <f t="shared" si="4"/>
        <v>0</v>
      </c>
      <c r="HK204" s="6">
        <f t="shared" si="4"/>
        <v>1</v>
      </c>
      <c r="HL204" s="6">
        <f t="shared" si="4"/>
        <v>2</v>
      </c>
      <c r="HM204" s="6">
        <f t="shared" si="4"/>
        <v>0</v>
      </c>
      <c r="HN204" s="6">
        <f t="shared" si="4"/>
        <v>0</v>
      </c>
      <c r="HO204" s="6">
        <f t="shared" si="4"/>
        <v>2</v>
      </c>
      <c r="HP204" s="6">
        <f t="shared" si="4"/>
        <v>1</v>
      </c>
      <c r="HQ204" s="6">
        <f t="shared" si="4"/>
        <v>1</v>
      </c>
      <c r="HR204" s="6">
        <f t="shared" si="4"/>
        <v>1</v>
      </c>
      <c r="HS204" s="6">
        <f t="shared" si="4"/>
        <v>1</v>
      </c>
      <c r="HT204" s="6">
        <f t="shared" si="4"/>
        <v>2</v>
      </c>
      <c r="HU204" s="6">
        <f t="shared" si="4"/>
        <v>1</v>
      </c>
      <c r="HV204" s="6">
        <f t="shared" si="4"/>
        <v>1</v>
      </c>
      <c r="HW204" s="6">
        <f t="shared" ref="HW204:JB204" si="5">SUM(HW3:HW97)</f>
        <v>0</v>
      </c>
      <c r="HX204" s="6">
        <f t="shared" si="5"/>
        <v>3</v>
      </c>
      <c r="HY204" s="6">
        <f t="shared" si="5"/>
        <v>4</v>
      </c>
      <c r="HZ204" s="6">
        <f t="shared" si="5"/>
        <v>1</v>
      </c>
      <c r="IA204" s="6">
        <f t="shared" si="5"/>
        <v>0</v>
      </c>
      <c r="IB204" s="6">
        <f t="shared" si="5"/>
        <v>1</v>
      </c>
      <c r="IC204" s="6">
        <f t="shared" si="5"/>
        <v>3</v>
      </c>
      <c r="ID204" s="6">
        <f t="shared" si="5"/>
        <v>4</v>
      </c>
      <c r="IE204" s="6">
        <f t="shared" si="5"/>
        <v>2</v>
      </c>
      <c r="IF204" s="6">
        <f t="shared" si="5"/>
        <v>1</v>
      </c>
      <c r="IG204" s="6">
        <f t="shared" si="5"/>
        <v>3</v>
      </c>
      <c r="IH204" s="6">
        <f t="shared" si="5"/>
        <v>2</v>
      </c>
      <c r="II204" s="6">
        <f t="shared" si="5"/>
        <v>1</v>
      </c>
      <c r="IJ204" s="6">
        <f t="shared" si="5"/>
        <v>1</v>
      </c>
      <c r="IK204" s="6">
        <f t="shared" si="5"/>
        <v>1</v>
      </c>
      <c r="IL204" s="6">
        <f t="shared" si="5"/>
        <v>1</v>
      </c>
      <c r="IM204" s="6">
        <f t="shared" si="5"/>
        <v>1</v>
      </c>
      <c r="IN204" s="6">
        <f t="shared" si="5"/>
        <v>1</v>
      </c>
      <c r="IO204" s="6">
        <f t="shared" si="5"/>
        <v>0</v>
      </c>
      <c r="IP204" s="6">
        <f t="shared" si="5"/>
        <v>1</v>
      </c>
      <c r="IQ204" s="6">
        <f t="shared" si="5"/>
        <v>1</v>
      </c>
      <c r="IR204" s="6">
        <f t="shared" si="5"/>
        <v>1</v>
      </c>
      <c r="IS204" s="6">
        <f t="shared" si="5"/>
        <v>1</v>
      </c>
      <c r="IT204" s="6">
        <f t="shared" si="5"/>
        <v>1</v>
      </c>
      <c r="IU204" s="6">
        <f t="shared" si="5"/>
        <v>3</v>
      </c>
      <c r="IV204" s="6">
        <f t="shared" si="5"/>
        <v>2</v>
      </c>
      <c r="IW204" s="6">
        <f t="shared" si="5"/>
        <v>1</v>
      </c>
      <c r="IX204" s="6">
        <f t="shared" si="5"/>
        <v>2</v>
      </c>
      <c r="IY204" s="6">
        <f t="shared" si="5"/>
        <v>1</v>
      </c>
      <c r="IZ204" s="6">
        <f t="shared" si="5"/>
        <v>1</v>
      </c>
      <c r="JA204" s="6">
        <f t="shared" si="5"/>
        <v>3</v>
      </c>
      <c r="JB204" s="6">
        <f t="shared" si="5"/>
        <v>1</v>
      </c>
      <c r="JC204" s="6">
        <f t="shared" ref="JC204:KH204" si="6">SUM(JC3:JC97)</f>
        <v>2</v>
      </c>
      <c r="JD204" s="6">
        <f t="shared" si="6"/>
        <v>2</v>
      </c>
      <c r="JE204" s="6">
        <f t="shared" si="6"/>
        <v>1</v>
      </c>
      <c r="JF204" s="6">
        <f t="shared" si="6"/>
        <v>3</v>
      </c>
      <c r="JG204" s="6">
        <f t="shared" si="6"/>
        <v>1</v>
      </c>
      <c r="JH204" s="6">
        <f t="shared" si="6"/>
        <v>6</v>
      </c>
      <c r="JI204" s="6">
        <f t="shared" si="6"/>
        <v>0</v>
      </c>
      <c r="JJ204" s="6">
        <f t="shared" si="6"/>
        <v>2</v>
      </c>
      <c r="JK204" s="6">
        <f t="shared" si="6"/>
        <v>1</v>
      </c>
      <c r="JL204" s="6">
        <f t="shared" si="6"/>
        <v>4</v>
      </c>
      <c r="JM204" s="6">
        <f t="shared" si="6"/>
        <v>0</v>
      </c>
      <c r="JN204" s="6">
        <f t="shared" si="6"/>
        <v>0</v>
      </c>
      <c r="JO204" s="6">
        <f t="shared" si="6"/>
        <v>1</v>
      </c>
      <c r="JP204" s="6">
        <f t="shared" si="6"/>
        <v>1</v>
      </c>
      <c r="JQ204" s="6">
        <f t="shared" si="6"/>
        <v>1</v>
      </c>
      <c r="JR204" s="6">
        <f t="shared" si="6"/>
        <v>1</v>
      </c>
      <c r="JS204" s="6">
        <f t="shared" si="6"/>
        <v>1</v>
      </c>
      <c r="JT204" s="6">
        <f t="shared" si="6"/>
        <v>1</v>
      </c>
      <c r="JU204" s="6">
        <f t="shared" si="6"/>
        <v>1</v>
      </c>
      <c r="JV204" s="6">
        <f t="shared" si="6"/>
        <v>1</v>
      </c>
      <c r="JW204" s="6">
        <f t="shared" si="6"/>
        <v>1</v>
      </c>
      <c r="JX204" s="6">
        <f t="shared" si="6"/>
        <v>1</v>
      </c>
      <c r="JY204" s="6">
        <f t="shared" si="6"/>
        <v>3</v>
      </c>
      <c r="JZ204" s="6">
        <f t="shared" si="6"/>
        <v>0</v>
      </c>
      <c r="KA204" s="6">
        <f t="shared" si="6"/>
        <v>1</v>
      </c>
      <c r="KB204" s="6">
        <f t="shared" si="6"/>
        <v>1</v>
      </c>
      <c r="KC204" s="6">
        <f t="shared" si="6"/>
        <v>0</v>
      </c>
      <c r="KD204" s="6">
        <f t="shared" si="6"/>
        <v>1</v>
      </c>
      <c r="KE204" s="6">
        <f t="shared" si="6"/>
        <v>0</v>
      </c>
      <c r="KF204" s="6">
        <f t="shared" si="6"/>
        <v>0</v>
      </c>
      <c r="KG204" s="6">
        <f t="shared" si="6"/>
        <v>1</v>
      </c>
      <c r="KH204" s="6">
        <f t="shared" si="6"/>
        <v>1</v>
      </c>
      <c r="KI204" s="6">
        <f t="shared" ref="KI204:KV204" si="7">SUM(KI3:KI97)</f>
        <v>3</v>
      </c>
      <c r="KJ204" s="6">
        <f t="shared" si="7"/>
        <v>3</v>
      </c>
      <c r="KK204" s="6">
        <f t="shared" si="7"/>
        <v>0</v>
      </c>
      <c r="KL204" s="6">
        <f t="shared" si="7"/>
        <v>1</v>
      </c>
      <c r="KM204" s="6">
        <f t="shared" si="7"/>
        <v>3</v>
      </c>
      <c r="KN204" s="6">
        <f t="shared" si="7"/>
        <v>1</v>
      </c>
      <c r="KO204" s="6">
        <f t="shared" si="7"/>
        <v>1</v>
      </c>
      <c r="KP204" s="6">
        <f t="shared" si="7"/>
        <v>2</v>
      </c>
      <c r="KQ204" s="6">
        <f t="shared" si="7"/>
        <v>0</v>
      </c>
      <c r="KR204" s="6">
        <f t="shared" si="7"/>
        <v>1</v>
      </c>
      <c r="KS204" s="6">
        <f t="shared" si="7"/>
        <v>1</v>
      </c>
      <c r="KT204" s="6">
        <f t="shared" si="7"/>
        <v>1</v>
      </c>
      <c r="KU204" s="6">
        <f t="shared" si="7"/>
        <v>1</v>
      </c>
      <c r="KV204" s="6">
        <f t="shared" si="7"/>
        <v>249</v>
      </c>
      <c r="KW204" s="5"/>
      <c r="KX204" s="5"/>
      <c r="KY204" s="5"/>
      <c r="KZ204" s="5"/>
      <c r="LA204" s="5"/>
      <c r="LB204" s="5"/>
      <c r="LC204" s="5"/>
      <c r="LD204" s="5"/>
      <c r="LE204" s="5"/>
      <c r="LF204" s="5"/>
      <c r="LI204" s="21"/>
      <c r="LJ204" s="48"/>
      <c r="LK204" s="16"/>
    </row>
    <row r="205" spans="1:354" ht="15" customHeight="1">
      <c r="A205" s="5"/>
      <c r="B205" s="6"/>
      <c r="C205" s="6"/>
      <c r="E205" s="1"/>
      <c r="F205" s="1"/>
      <c r="G205" s="3"/>
      <c r="H205" s="4"/>
      <c r="I205" s="7"/>
      <c r="J205" s="6"/>
      <c r="R205" s="5"/>
      <c r="S205" s="5"/>
      <c r="T205" s="5"/>
      <c r="U205" s="5"/>
      <c r="V205" s="5"/>
      <c r="W205" s="35"/>
      <c r="X205" s="35"/>
      <c r="Y205" s="5"/>
      <c r="Z205" s="5"/>
      <c r="AC205" s="47"/>
      <c r="AD205" s="47"/>
      <c r="AE205" s="6" t="s">
        <v>3386</v>
      </c>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P205" s="16"/>
      <c r="CQ205" s="16"/>
      <c r="EV205" s="16"/>
      <c r="EW205" s="6"/>
      <c r="EX205" s="6"/>
      <c r="EY205" s="6"/>
      <c r="EZ205" s="6"/>
      <c r="FA205" s="6"/>
      <c r="FB205" s="6"/>
      <c r="FJ205" s="6"/>
      <c r="FK205" s="6">
        <f t="shared" ref="FK205:GP205" si="8">SUM(FK3:FK48)</f>
        <v>13</v>
      </c>
      <c r="FL205" s="6">
        <f t="shared" si="8"/>
        <v>10</v>
      </c>
      <c r="FM205" s="6">
        <f t="shared" si="8"/>
        <v>3</v>
      </c>
      <c r="FN205" s="6">
        <f t="shared" si="8"/>
        <v>4</v>
      </c>
      <c r="FO205" s="6">
        <f t="shared" si="8"/>
        <v>1</v>
      </c>
      <c r="FP205" s="6">
        <f t="shared" si="8"/>
        <v>0</v>
      </c>
      <c r="FQ205" s="6">
        <f t="shared" si="8"/>
        <v>0</v>
      </c>
      <c r="FR205" s="6">
        <f t="shared" si="8"/>
        <v>1</v>
      </c>
      <c r="FS205" s="6">
        <f t="shared" si="8"/>
        <v>0</v>
      </c>
      <c r="FT205" s="6">
        <f t="shared" si="8"/>
        <v>1</v>
      </c>
      <c r="FU205" s="6">
        <f t="shared" si="8"/>
        <v>1</v>
      </c>
      <c r="FV205" s="6">
        <f t="shared" si="8"/>
        <v>1</v>
      </c>
      <c r="FW205" s="6">
        <f t="shared" si="8"/>
        <v>0</v>
      </c>
      <c r="FX205" s="6">
        <f t="shared" si="8"/>
        <v>0</v>
      </c>
      <c r="FY205" s="6">
        <f t="shared" si="8"/>
        <v>0</v>
      </c>
      <c r="FZ205" s="6">
        <f t="shared" si="8"/>
        <v>8</v>
      </c>
      <c r="GA205" s="6">
        <f t="shared" si="8"/>
        <v>1</v>
      </c>
      <c r="GB205" s="6">
        <f t="shared" si="8"/>
        <v>1</v>
      </c>
      <c r="GC205" s="6">
        <f t="shared" si="8"/>
        <v>9</v>
      </c>
      <c r="GD205" s="6">
        <f t="shared" si="8"/>
        <v>0</v>
      </c>
      <c r="GE205" s="6">
        <f t="shared" si="8"/>
        <v>0</v>
      </c>
      <c r="GF205" s="6">
        <f t="shared" si="8"/>
        <v>3</v>
      </c>
      <c r="GG205" s="6">
        <f t="shared" si="8"/>
        <v>8</v>
      </c>
      <c r="GH205" s="6">
        <f t="shared" si="8"/>
        <v>0</v>
      </c>
      <c r="GI205" s="6">
        <f t="shared" si="8"/>
        <v>2</v>
      </c>
      <c r="GJ205" s="6">
        <f t="shared" si="8"/>
        <v>0</v>
      </c>
      <c r="GK205" s="6">
        <f t="shared" si="8"/>
        <v>0</v>
      </c>
      <c r="GL205" s="6">
        <f t="shared" si="8"/>
        <v>2</v>
      </c>
      <c r="GM205" s="6">
        <f t="shared" si="8"/>
        <v>3</v>
      </c>
      <c r="GN205" s="6">
        <f t="shared" si="8"/>
        <v>1</v>
      </c>
      <c r="GO205" s="6">
        <f t="shared" si="8"/>
        <v>1</v>
      </c>
      <c r="GP205" s="6">
        <f t="shared" si="8"/>
        <v>4</v>
      </c>
      <c r="GQ205" s="6">
        <f t="shared" ref="GQ205:HV205" si="9">SUM(GQ3:GQ48)</f>
        <v>3</v>
      </c>
      <c r="GR205" s="6">
        <f t="shared" si="9"/>
        <v>2</v>
      </c>
      <c r="GS205" s="6">
        <f t="shared" si="9"/>
        <v>1</v>
      </c>
      <c r="GT205" s="6">
        <f t="shared" si="9"/>
        <v>0</v>
      </c>
      <c r="GU205" s="6">
        <f t="shared" si="9"/>
        <v>4</v>
      </c>
      <c r="GV205" s="6">
        <f t="shared" si="9"/>
        <v>0</v>
      </c>
      <c r="GW205" s="6">
        <f t="shared" si="9"/>
        <v>1</v>
      </c>
      <c r="GX205" s="6">
        <f t="shared" si="9"/>
        <v>1</v>
      </c>
      <c r="GY205" s="6">
        <f t="shared" si="9"/>
        <v>1</v>
      </c>
      <c r="GZ205" s="6">
        <f t="shared" si="9"/>
        <v>0</v>
      </c>
      <c r="HA205" s="6">
        <f t="shared" si="9"/>
        <v>0</v>
      </c>
      <c r="HB205" s="6">
        <f t="shared" si="9"/>
        <v>0</v>
      </c>
      <c r="HC205" s="6">
        <f t="shared" si="9"/>
        <v>0</v>
      </c>
      <c r="HD205" s="6">
        <f t="shared" si="9"/>
        <v>7</v>
      </c>
      <c r="HE205" s="6">
        <f t="shared" si="9"/>
        <v>1</v>
      </c>
      <c r="HF205" s="6">
        <f t="shared" si="9"/>
        <v>4</v>
      </c>
      <c r="HG205" s="6">
        <f t="shared" si="9"/>
        <v>1</v>
      </c>
      <c r="HH205" s="6">
        <f t="shared" si="9"/>
        <v>2</v>
      </c>
      <c r="HI205" s="6">
        <f t="shared" si="9"/>
        <v>1</v>
      </c>
      <c r="HJ205" s="6">
        <f t="shared" si="9"/>
        <v>0</v>
      </c>
      <c r="HK205" s="6">
        <f t="shared" si="9"/>
        <v>1</v>
      </c>
      <c r="HL205" s="6">
        <f t="shared" si="9"/>
        <v>0</v>
      </c>
      <c r="HM205" s="6">
        <f t="shared" si="9"/>
        <v>0</v>
      </c>
      <c r="HN205" s="6">
        <f t="shared" si="9"/>
        <v>0</v>
      </c>
      <c r="HO205" s="6">
        <f t="shared" si="9"/>
        <v>1</v>
      </c>
      <c r="HP205" s="6">
        <f t="shared" si="9"/>
        <v>1</v>
      </c>
      <c r="HQ205" s="6">
        <f t="shared" si="9"/>
        <v>1</v>
      </c>
      <c r="HR205" s="6">
        <f t="shared" si="9"/>
        <v>1</v>
      </c>
      <c r="HS205" s="6">
        <f t="shared" si="9"/>
        <v>1</v>
      </c>
      <c r="HT205" s="6">
        <f t="shared" si="9"/>
        <v>0</v>
      </c>
      <c r="HU205" s="6">
        <f t="shared" si="9"/>
        <v>0</v>
      </c>
      <c r="HV205" s="6">
        <f t="shared" si="9"/>
        <v>0</v>
      </c>
      <c r="HW205" s="6">
        <f t="shared" ref="HW205:JB205" si="10">SUM(HW3:HW48)</f>
        <v>0</v>
      </c>
      <c r="HX205" s="6">
        <f t="shared" si="10"/>
        <v>1</v>
      </c>
      <c r="HY205" s="6">
        <f t="shared" si="10"/>
        <v>2</v>
      </c>
      <c r="HZ205" s="6">
        <f t="shared" si="10"/>
        <v>1</v>
      </c>
      <c r="IA205" s="6">
        <f t="shared" si="10"/>
        <v>0</v>
      </c>
      <c r="IB205" s="6">
        <f t="shared" si="10"/>
        <v>1</v>
      </c>
      <c r="IC205" s="6">
        <f t="shared" si="10"/>
        <v>1</v>
      </c>
      <c r="ID205" s="6">
        <f t="shared" si="10"/>
        <v>0</v>
      </c>
      <c r="IE205" s="6">
        <f t="shared" si="10"/>
        <v>0</v>
      </c>
      <c r="IF205" s="6">
        <f t="shared" si="10"/>
        <v>1</v>
      </c>
      <c r="IG205" s="6">
        <f t="shared" si="10"/>
        <v>2</v>
      </c>
      <c r="IH205" s="6">
        <f t="shared" si="10"/>
        <v>0</v>
      </c>
      <c r="II205" s="6">
        <f t="shared" si="10"/>
        <v>0</v>
      </c>
      <c r="IJ205" s="6">
        <f t="shared" si="10"/>
        <v>0</v>
      </c>
      <c r="IK205" s="6">
        <f t="shared" si="10"/>
        <v>0</v>
      </c>
      <c r="IL205" s="6">
        <f t="shared" si="10"/>
        <v>0</v>
      </c>
      <c r="IM205" s="6">
        <f t="shared" si="10"/>
        <v>1</v>
      </c>
      <c r="IN205" s="6">
        <f t="shared" si="10"/>
        <v>0</v>
      </c>
      <c r="IO205" s="6">
        <f t="shared" si="10"/>
        <v>0</v>
      </c>
      <c r="IP205" s="6">
        <f t="shared" si="10"/>
        <v>0</v>
      </c>
      <c r="IQ205" s="6">
        <f t="shared" si="10"/>
        <v>1</v>
      </c>
      <c r="IR205" s="6">
        <f t="shared" si="10"/>
        <v>1</v>
      </c>
      <c r="IS205" s="6">
        <f t="shared" si="10"/>
        <v>1</v>
      </c>
      <c r="IT205" s="6">
        <f t="shared" si="10"/>
        <v>1</v>
      </c>
      <c r="IU205" s="6">
        <f t="shared" si="10"/>
        <v>0</v>
      </c>
      <c r="IV205" s="6">
        <f t="shared" si="10"/>
        <v>1</v>
      </c>
      <c r="IW205" s="6">
        <f t="shared" si="10"/>
        <v>1</v>
      </c>
      <c r="IX205" s="6">
        <f t="shared" si="10"/>
        <v>1</v>
      </c>
      <c r="IY205" s="6">
        <f t="shared" si="10"/>
        <v>0</v>
      </c>
      <c r="IZ205" s="6">
        <f t="shared" si="10"/>
        <v>0</v>
      </c>
      <c r="JA205" s="6">
        <f t="shared" si="10"/>
        <v>1</v>
      </c>
      <c r="JB205" s="6">
        <f t="shared" si="10"/>
        <v>0</v>
      </c>
      <c r="JC205" s="6">
        <f t="shared" ref="JC205:KH205" si="11">SUM(JC3:JC48)</f>
        <v>1</v>
      </c>
      <c r="JD205" s="6">
        <f t="shared" si="11"/>
        <v>0</v>
      </c>
      <c r="JE205" s="6">
        <f t="shared" si="11"/>
        <v>0</v>
      </c>
      <c r="JF205" s="6">
        <f t="shared" si="11"/>
        <v>1</v>
      </c>
      <c r="JG205" s="6">
        <f t="shared" si="11"/>
        <v>0</v>
      </c>
      <c r="JH205" s="6">
        <f t="shared" si="11"/>
        <v>2</v>
      </c>
      <c r="JI205" s="6">
        <f t="shared" si="11"/>
        <v>0</v>
      </c>
      <c r="JJ205" s="6">
        <f t="shared" si="11"/>
        <v>1</v>
      </c>
      <c r="JK205" s="6">
        <f t="shared" si="11"/>
        <v>1</v>
      </c>
      <c r="JL205" s="6">
        <f t="shared" si="11"/>
        <v>1</v>
      </c>
      <c r="JM205" s="6">
        <f t="shared" si="11"/>
        <v>0</v>
      </c>
      <c r="JN205" s="6">
        <f t="shared" si="11"/>
        <v>0</v>
      </c>
      <c r="JO205" s="6">
        <f t="shared" si="11"/>
        <v>1</v>
      </c>
      <c r="JP205" s="6">
        <f t="shared" si="11"/>
        <v>1</v>
      </c>
      <c r="JQ205" s="6">
        <f t="shared" si="11"/>
        <v>1</v>
      </c>
      <c r="JR205" s="6">
        <f t="shared" si="11"/>
        <v>0</v>
      </c>
      <c r="JS205" s="6">
        <f t="shared" si="11"/>
        <v>1</v>
      </c>
      <c r="JT205" s="6">
        <f t="shared" si="11"/>
        <v>1</v>
      </c>
      <c r="JU205" s="6">
        <f t="shared" si="11"/>
        <v>1</v>
      </c>
      <c r="JV205" s="6">
        <f t="shared" si="11"/>
        <v>0</v>
      </c>
      <c r="JW205" s="6">
        <f t="shared" si="11"/>
        <v>1</v>
      </c>
      <c r="JX205" s="6">
        <f t="shared" si="11"/>
        <v>1</v>
      </c>
      <c r="JY205" s="6">
        <f t="shared" si="11"/>
        <v>2</v>
      </c>
      <c r="JZ205" s="6">
        <f t="shared" si="11"/>
        <v>0</v>
      </c>
      <c r="KA205" s="6">
        <f t="shared" si="11"/>
        <v>1</v>
      </c>
      <c r="KB205" s="6">
        <f t="shared" si="11"/>
        <v>0</v>
      </c>
      <c r="KC205" s="6">
        <f t="shared" si="11"/>
        <v>0</v>
      </c>
      <c r="KD205" s="6">
        <f t="shared" si="11"/>
        <v>0</v>
      </c>
      <c r="KE205" s="6">
        <f t="shared" si="11"/>
        <v>0</v>
      </c>
      <c r="KF205" s="6">
        <f t="shared" si="11"/>
        <v>0</v>
      </c>
      <c r="KG205" s="6">
        <f t="shared" si="11"/>
        <v>0</v>
      </c>
      <c r="KH205" s="6">
        <f t="shared" si="11"/>
        <v>0</v>
      </c>
      <c r="KI205" s="6">
        <f t="shared" ref="KI205:KU205" si="12">SUM(KI3:KI48)</f>
        <v>1</v>
      </c>
      <c r="KJ205" s="6">
        <f t="shared" si="12"/>
        <v>1</v>
      </c>
      <c r="KK205" s="6">
        <f t="shared" si="12"/>
        <v>0</v>
      </c>
      <c r="KL205" s="6">
        <f t="shared" si="12"/>
        <v>1</v>
      </c>
      <c r="KM205" s="6">
        <f t="shared" si="12"/>
        <v>1</v>
      </c>
      <c r="KN205" s="6">
        <f t="shared" si="12"/>
        <v>0</v>
      </c>
      <c r="KO205" s="6">
        <f t="shared" si="12"/>
        <v>0</v>
      </c>
      <c r="KP205" s="6">
        <f t="shared" si="12"/>
        <v>1</v>
      </c>
      <c r="KQ205" s="6">
        <f t="shared" si="12"/>
        <v>0</v>
      </c>
      <c r="KR205" s="6">
        <f t="shared" si="12"/>
        <v>1</v>
      </c>
      <c r="KS205" s="6">
        <f t="shared" si="12"/>
        <v>0</v>
      </c>
      <c r="KT205" s="6">
        <f t="shared" si="12"/>
        <v>0</v>
      </c>
      <c r="KU205" s="6">
        <f t="shared" si="12"/>
        <v>1</v>
      </c>
      <c r="KV205" s="16">
        <f>SUM(FK205:KU205)</f>
        <v>156</v>
      </c>
      <c r="KW205" s="5"/>
      <c r="KX205" s="5"/>
      <c r="KY205" s="5"/>
      <c r="KZ205" s="5"/>
      <c r="LA205" s="5"/>
      <c r="LB205" s="16"/>
      <c r="LC205" s="5"/>
      <c r="LD205" s="5"/>
      <c r="LE205" s="5"/>
      <c r="LF205" s="5"/>
      <c r="LI205" s="21"/>
      <c r="LJ205" s="48"/>
      <c r="LK205" s="16"/>
    </row>
    <row r="206" spans="1:354" ht="15" customHeight="1">
      <c r="A206" s="5"/>
      <c r="B206" s="6"/>
      <c r="C206" s="6"/>
      <c r="E206" s="1"/>
      <c r="F206" s="1"/>
      <c r="G206" s="3"/>
      <c r="H206" s="4"/>
      <c r="I206" s="7"/>
      <c r="J206" s="6"/>
      <c r="R206" s="5"/>
      <c r="S206" s="5"/>
      <c r="T206" s="5"/>
      <c r="U206" s="5"/>
      <c r="V206" s="5"/>
      <c r="W206" s="35"/>
      <c r="X206" s="35"/>
      <c r="Y206" s="5"/>
      <c r="Z206" s="5"/>
      <c r="AC206" s="47"/>
      <c r="AD206" s="47"/>
      <c r="AE206" s="6" t="s">
        <v>3387</v>
      </c>
      <c r="AU206" s="16">
        <f>AU204+AU205</f>
        <v>262</v>
      </c>
      <c r="AV206" s="16">
        <f t="shared" ref="AV206:CK206" si="13">AV204+AV205</f>
        <v>165</v>
      </c>
      <c r="AW206" s="16"/>
      <c r="AX206" s="16">
        <f t="shared" si="13"/>
        <v>1</v>
      </c>
      <c r="AY206" s="16">
        <f t="shared" si="13"/>
        <v>2</v>
      </c>
      <c r="AZ206" s="16">
        <f t="shared" si="13"/>
        <v>1</v>
      </c>
      <c r="BA206" s="16">
        <f t="shared" si="13"/>
        <v>1</v>
      </c>
      <c r="BB206" s="16">
        <f t="shared" si="13"/>
        <v>1</v>
      </c>
      <c r="BC206" s="16">
        <f t="shared" si="13"/>
        <v>1</v>
      </c>
      <c r="BD206" s="16">
        <f t="shared" si="13"/>
        <v>3</v>
      </c>
      <c r="BE206" s="16">
        <f t="shared" si="13"/>
        <v>1</v>
      </c>
      <c r="BF206" s="16">
        <f t="shared" si="13"/>
        <v>2</v>
      </c>
      <c r="BG206" s="16">
        <f t="shared" si="13"/>
        <v>1</v>
      </c>
      <c r="BH206" s="16">
        <f t="shared" si="13"/>
        <v>1</v>
      </c>
      <c r="BI206" s="16">
        <f t="shared" si="13"/>
        <v>1</v>
      </c>
      <c r="BJ206" s="16">
        <f t="shared" si="13"/>
        <v>5</v>
      </c>
      <c r="BK206" s="16">
        <f t="shared" si="13"/>
        <v>1</v>
      </c>
      <c r="BL206" s="16">
        <f t="shared" si="13"/>
        <v>1</v>
      </c>
      <c r="BM206" s="16">
        <f t="shared" si="13"/>
        <v>2</v>
      </c>
      <c r="BN206" s="16">
        <f t="shared" si="13"/>
        <v>4</v>
      </c>
      <c r="BO206" s="16">
        <f t="shared" si="13"/>
        <v>2</v>
      </c>
      <c r="BP206" s="16">
        <f t="shared" si="13"/>
        <v>5</v>
      </c>
      <c r="BQ206" s="16">
        <f t="shared" si="13"/>
        <v>4</v>
      </c>
      <c r="BR206" s="16">
        <f t="shared" si="13"/>
        <v>139</v>
      </c>
      <c r="BS206" s="16">
        <f t="shared" si="13"/>
        <v>59</v>
      </c>
      <c r="BT206" s="16">
        <f t="shared" si="13"/>
        <v>5</v>
      </c>
      <c r="BU206" s="16">
        <f t="shared" si="13"/>
        <v>3</v>
      </c>
      <c r="BV206" s="16">
        <f t="shared" si="13"/>
        <v>2</v>
      </c>
      <c r="BW206" s="16">
        <f t="shared" si="13"/>
        <v>4</v>
      </c>
      <c r="BX206" s="16">
        <f t="shared" si="13"/>
        <v>6</v>
      </c>
      <c r="BY206" s="16">
        <f t="shared" si="13"/>
        <v>10</v>
      </c>
      <c r="BZ206" s="16">
        <f t="shared" si="13"/>
        <v>10</v>
      </c>
      <c r="CA206" s="16">
        <f t="shared" si="13"/>
        <v>1</v>
      </c>
      <c r="CB206" s="16">
        <f t="shared" si="13"/>
        <v>25</v>
      </c>
      <c r="CC206" s="16">
        <f t="shared" si="13"/>
        <v>9</v>
      </c>
      <c r="CD206" s="16">
        <f t="shared" si="13"/>
        <v>5</v>
      </c>
      <c r="CE206" s="16">
        <f t="shared" si="13"/>
        <v>4</v>
      </c>
      <c r="CF206" s="16">
        <f t="shared" si="13"/>
        <v>4</v>
      </c>
      <c r="CG206" s="16">
        <f t="shared" si="13"/>
        <v>4</v>
      </c>
      <c r="CH206" s="16">
        <f t="shared" si="13"/>
        <v>2</v>
      </c>
      <c r="CI206" s="16">
        <f t="shared" si="13"/>
        <v>5</v>
      </c>
      <c r="CJ206" s="16">
        <f t="shared" si="13"/>
        <v>2</v>
      </c>
      <c r="CK206" s="16">
        <f t="shared" si="13"/>
        <v>158</v>
      </c>
      <c r="CP206" s="16"/>
      <c r="CQ206" s="16"/>
      <c r="EV206" s="16"/>
      <c r="EW206" s="6"/>
      <c r="EX206" s="6"/>
      <c r="EY206" s="6"/>
      <c r="EZ206" s="6"/>
      <c r="FA206" s="6"/>
      <c r="FB206" s="6"/>
      <c r="FJ206" s="6"/>
      <c r="GC206" s="16"/>
      <c r="GD206" s="16"/>
      <c r="GE206" s="16"/>
      <c r="HE206" s="16"/>
      <c r="HO206" s="16"/>
      <c r="HP206" s="16"/>
      <c r="HQ206" s="16"/>
      <c r="HR206" s="16"/>
      <c r="JE206" s="16"/>
      <c r="JF206" s="16"/>
      <c r="JG206" s="16"/>
      <c r="JL206" s="16"/>
      <c r="JM206" s="16"/>
      <c r="JT206" s="16"/>
      <c r="KD206" s="16"/>
      <c r="KE206" s="16"/>
      <c r="KF206" s="16"/>
      <c r="KV206" s="16"/>
      <c r="KW206" s="5"/>
      <c r="KX206" s="5"/>
      <c r="KY206" s="5"/>
      <c r="KZ206" s="5"/>
      <c r="LA206" s="5"/>
      <c r="LB206" s="16"/>
      <c r="LC206" s="5"/>
      <c r="LD206" s="5"/>
      <c r="LE206" s="5"/>
      <c r="LF206" s="5"/>
      <c r="LI206" s="21"/>
      <c r="LJ206" s="48"/>
      <c r="LK206" s="16"/>
    </row>
    <row r="207" spans="1:354">
      <c r="A207" s="5"/>
      <c r="B207" s="6"/>
      <c r="C207" s="6"/>
      <c r="F207" s="8"/>
      <c r="G207" s="6"/>
      <c r="H207" s="19"/>
      <c r="I207" s="8"/>
      <c r="J207" s="6"/>
      <c r="R207" s="5"/>
      <c r="S207" s="5"/>
      <c r="T207" s="5"/>
      <c r="U207" s="5"/>
      <c r="V207" s="5"/>
      <c r="Z207" s="5"/>
      <c r="AC207" s="5"/>
      <c r="AD207" s="5"/>
      <c r="AE207" s="6" t="s">
        <v>3388</v>
      </c>
      <c r="AU207" s="6">
        <f>MAX(AU3:AU203)</f>
        <v>7</v>
      </c>
      <c r="AV207" s="6">
        <f>MAX(AV3:AV203)</f>
        <v>1</v>
      </c>
      <c r="AX207" s="6">
        <f t="shared" ref="AX207:CK207" si="14">MAX(AX3:AX203)</f>
        <v>1</v>
      </c>
      <c r="AY207" s="6">
        <f t="shared" si="14"/>
        <v>1</v>
      </c>
      <c r="AZ207" s="6">
        <f t="shared" si="14"/>
        <v>1</v>
      </c>
      <c r="BA207" s="6">
        <f t="shared" si="14"/>
        <v>1</v>
      </c>
      <c r="BB207" s="6">
        <f t="shared" si="14"/>
        <v>1</v>
      </c>
      <c r="BC207" s="6">
        <f t="shared" si="14"/>
        <v>1</v>
      </c>
      <c r="BD207" s="6">
        <f t="shared" si="14"/>
        <v>1</v>
      </c>
      <c r="BE207" s="6">
        <f t="shared" si="14"/>
        <v>1</v>
      </c>
      <c r="BF207" s="6">
        <f t="shared" si="14"/>
        <v>1</v>
      </c>
      <c r="BG207" s="6">
        <f t="shared" si="14"/>
        <v>1</v>
      </c>
      <c r="BH207" s="6">
        <f t="shared" si="14"/>
        <v>1</v>
      </c>
      <c r="BI207" s="6">
        <f t="shared" si="14"/>
        <v>1</v>
      </c>
      <c r="BJ207" s="6">
        <f t="shared" si="14"/>
        <v>1</v>
      </c>
      <c r="BK207" s="6">
        <f t="shared" si="14"/>
        <v>1</v>
      </c>
      <c r="BL207" s="6">
        <f t="shared" si="14"/>
        <v>1</v>
      </c>
      <c r="BM207" s="6">
        <f t="shared" si="14"/>
        <v>1</v>
      </c>
      <c r="BN207" s="6">
        <f t="shared" si="14"/>
        <v>1</v>
      </c>
      <c r="BO207" s="6">
        <f t="shared" si="14"/>
        <v>1</v>
      </c>
      <c r="BP207" s="6">
        <f t="shared" si="14"/>
        <v>1</v>
      </c>
      <c r="BQ207" s="6">
        <f t="shared" si="14"/>
        <v>1</v>
      </c>
      <c r="BR207" s="6">
        <f t="shared" si="14"/>
        <v>1</v>
      </c>
      <c r="BS207" s="6">
        <f t="shared" si="14"/>
        <v>1</v>
      </c>
      <c r="BT207" s="6">
        <f t="shared" si="14"/>
        <v>1</v>
      </c>
      <c r="BU207" s="6">
        <f t="shared" si="14"/>
        <v>1</v>
      </c>
      <c r="BV207" s="6">
        <f t="shared" si="14"/>
        <v>1</v>
      </c>
      <c r="BW207" s="6">
        <f t="shared" si="14"/>
        <v>1</v>
      </c>
      <c r="BX207" s="6">
        <f t="shared" si="14"/>
        <v>1</v>
      </c>
      <c r="BY207" s="6">
        <f t="shared" si="14"/>
        <v>1</v>
      </c>
      <c r="BZ207" s="6">
        <f t="shared" si="14"/>
        <v>1</v>
      </c>
      <c r="CA207" s="6">
        <f t="shared" si="14"/>
        <v>1</v>
      </c>
      <c r="CB207" s="6">
        <f t="shared" si="14"/>
        <v>1</v>
      </c>
      <c r="CC207" s="6">
        <f t="shared" si="14"/>
        <v>1</v>
      </c>
      <c r="CD207" s="6">
        <f t="shared" si="14"/>
        <v>1</v>
      </c>
      <c r="CE207" s="6">
        <f t="shared" si="14"/>
        <v>1</v>
      </c>
      <c r="CF207" s="6">
        <f t="shared" si="14"/>
        <v>1</v>
      </c>
      <c r="CG207" s="6">
        <f t="shared" si="14"/>
        <v>1</v>
      </c>
      <c r="CH207" s="6">
        <f t="shared" si="14"/>
        <v>1</v>
      </c>
      <c r="CI207" s="6">
        <f t="shared" si="14"/>
        <v>1</v>
      </c>
      <c r="CJ207" s="6">
        <f t="shared" si="14"/>
        <v>1</v>
      </c>
      <c r="CK207" s="6">
        <f t="shared" si="14"/>
        <v>3</v>
      </c>
      <c r="EW207" s="6"/>
      <c r="EX207" s="6"/>
      <c r="EY207" s="6"/>
      <c r="EZ207" s="6"/>
      <c r="FA207" s="6"/>
      <c r="FB207" s="6"/>
      <c r="FJ207" s="6"/>
      <c r="LI207" s="21"/>
    </row>
    <row r="208" spans="1:354">
      <c r="A208" s="5"/>
      <c r="B208" s="6"/>
      <c r="C208" s="6"/>
      <c r="F208" s="8"/>
      <c r="G208" s="6"/>
      <c r="H208" s="19"/>
      <c r="I208" s="8"/>
      <c r="J208" s="6"/>
      <c r="R208" s="5"/>
      <c r="S208" s="5"/>
      <c r="T208" s="5"/>
      <c r="U208" s="5"/>
      <c r="V208" s="5"/>
      <c r="Z208" s="5"/>
      <c r="AC208" s="5"/>
      <c r="AD208" s="5"/>
      <c r="AE208" s="6" t="s">
        <v>3389</v>
      </c>
      <c r="AU208" s="6">
        <f>MIN(AU3:AU203)</f>
        <v>0</v>
      </c>
      <c r="AV208" s="6">
        <f>MIN(AV3:AV203)</f>
        <v>1</v>
      </c>
      <c r="AX208" s="6">
        <f t="shared" ref="AX208:CK208" si="15">MIN(AX3:AX203)</f>
        <v>1</v>
      </c>
      <c r="AY208" s="6">
        <f t="shared" si="15"/>
        <v>1</v>
      </c>
      <c r="AZ208" s="6">
        <f t="shared" si="15"/>
        <v>1</v>
      </c>
      <c r="BA208" s="6">
        <f t="shared" si="15"/>
        <v>1</v>
      </c>
      <c r="BB208" s="6">
        <f t="shared" si="15"/>
        <v>1</v>
      </c>
      <c r="BC208" s="6">
        <f t="shared" si="15"/>
        <v>1</v>
      </c>
      <c r="BD208" s="6">
        <f t="shared" si="15"/>
        <v>1</v>
      </c>
      <c r="BE208" s="6">
        <f t="shared" si="15"/>
        <v>1</v>
      </c>
      <c r="BF208" s="6">
        <f t="shared" si="15"/>
        <v>1</v>
      </c>
      <c r="BG208" s="6">
        <f t="shared" si="15"/>
        <v>1</v>
      </c>
      <c r="BH208" s="6">
        <f t="shared" si="15"/>
        <v>1</v>
      </c>
      <c r="BI208" s="6">
        <f t="shared" si="15"/>
        <v>1</v>
      </c>
      <c r="BJ208" s="6">
        <f t="shared" si="15"/>
        <v>1</v>
      </c>
      <c r="BK208" s="6">
        <f t="shared" si="15"/>
        <v>1</v>
      </c>
      <c r="BL208" s="6">
        <f t="shared" si="15"/>
        <v>1</v>
      </c>
      <c r="BM208" s="6">
        <f t="shared" si="15"/>
        <v>1</v>
      </c>
      <c r="BN208" s="6">
        <f t="shared" si="15"/>
        <v>1</v>
      </c>
      <c r="BO208" s="6">
        <f t="shared" si="15"/>
        <v>1</v>
      </c>
      <c r="BP208" s="6">
        <f t="shared" si="15"/>
        <v>1</v>
      </c>
      <c r="BQ208" s="6">
        <f t="shared" si="15"/>
        <v>1</v>
      </c>
      <c r="BR208" s="6">
        <f t="shared" si="15"/>
        <v>1</v>
      </c>
      <c r="BS208" s="6">
        <f t="shared" si="15"/>
        <v>1</v>
      </c>
      <c r="BT208" s="6">
        <f t="shared" si="15"/>
        <v>1</v>
      </c>
      <c r="BU208" s="6">
        <f t="shared" si="15"/>
        <v>1</v>
      </c>
      <c r="BV208" s="6">
        <f t="shared" si="15"/>
        <v>1</v>
      </c>
      <c r="BW208" s="6">
        <f t="shared" si="15"/>
        <v>1</v>
      </c>
      <c r="BX208" s="6">
        <f t="shared" si="15"/>
        <v>1</v>
      </c>
      <c r="BY208" s="6">
        <f t="shared" si="15"/>
        <v>1</v>
      </c>
      <c r="BZ208" s="6">
        <f t="shared" si="15"/>
        <v>1</v>
      </c>
      <c r="CA208" s="6">
        <f t="shared" si="15"/>
        <v>1</v>
      </c>
      <c r="CB208" s="6">
        <f t="shared" si="15"/>
        <v>1</v>
      </c>
      <c r="CC208" s="6">
        <f t="shared" si="15"/>
        <v>1</v>
      </c>
      <c r="CD208" s="6">
        <f t="shared" si="15"/>
        <v>1</v>
      </c>
      <c r="CE208" s="6">
        <f t="shared" si="15"/>
        <v>1</v>
      </c>
      <c r="CF208" s="6">
        <f t="shared" si="15"/>
        <v>1</v>
      </c>
      <c r="CG208" s="6">
        <f t="shared" si="15"/>
        <v>1</v>
      </c>
      <c r="CH208" s="6">
        <f t="shared" si="15"/>
        <v>1</v>
      </c>
      <c r="CI208" s="6">
        <f t="shared" si="15"/>
        <v>1</v>
      </c>
      <c r="CJ208" s="6">
        <f t="shared" si="15"/>
        <v>1</v>
      </c>
      <c r="CK208" s="6">
        <f t="shared" si="15"/>
        <v>1</v>
      </c>
      <c r="EW208" s="6"/>
      <c r="EX208" s="6"/>
      <c r="EY208" s="6"/>
      <c r="EZ208" s="6"/>
      <c r="FA208" s="6"/>
      <c r="FB208" s="6"/>
      <c r="FJ208" s="6"/>
      <c r="LI208" s="21"/>
    </row>
    <row r="209" spans="1:321">
      <c r="A209" s="5"/>
      <c r="B209" s="6"/>
      <c r="C209" s="6"/>
      <c r="F209" s="8"/>
      <c r="G209" s="6"/>
      <c r="H209" s="19"/>
      <c r="I209" s="8"/>
      <c r="J209" s="6"/>
      <c r="R209" s="5"/>
      <c r="S209" s="5"/>
      <c r="T209" s="5"/>
      <c r="U209" s="5"/>
      <c r="V209" s="5"/>
      <c r="Z209" s="5"/>
      <c r="AC209" s="5"/>
      <c r="AD209" s="5"/>
      <c r="EW209" s="6"/>
      <c r="EX209" s="6"/>
      <c r="EY209" s="6"/>
      <c r="EZ209" s="6"/>
      <c r="FA209" s="6"/>
      <c r="FB209" s="6"/>
      <c r="FJ209" s="6"/>
      <c r="LI209" s="21"/>
    </row>
    <row r="210" spans="1:321">
      <c r="A210" s="5"/>
      <c r="B210" s="6"/>
      <c r="C210" s="6"/>
      <c r="F210" s="8"/>
      <c r="G210" s="6"/>
      <c r="H210" s="19"/>
      <c r="I210" s="8"/>
      <c r="J210" s="6"/>
      <c r="R210" s="5"/>
      <c r="S210" s="5"/>
      <c r="T210" s="5"/>
      <c r="U210" s="5"/>
      <c r="V210" s="5"/>
      <c r="Z210" s="5"/>
      <c r="AC210" s="5"/>
      <c r="AD210" s="5"/>
      <c r="EW210" s="6"/>
      <c r="EX210" s="6"/>
      <c r="EY210" s="6"/>
      <c r="EZ210" s="6"/>
      <c r="FA210" s="6"/>
      <c r="FB210" s="6"/>
      <c r="FJ210" s="6"/>
      <c r="LI210" s="21"/>
    </row>
  </sheetData>
  <sortState ref="A3:MQ203">
    <sortCondition descending="1" ref="A3:A203"/>
    <sortCondition ref="B3:B203"/>
  </sortState>
  <phoneticPr fontId="15"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 McGuire</dc:creator>
  <cp:lastModifiedBy>James W. McGuire</cp:lastModifiedBy>
  <dcterms:created xsi:type="dcterms:W3CDTF">2018-10-06T22:08:34Z</dcterms:created>
  <dcterms:modified xsi:type="dcterms:W3CDTF">2019-08-18T00:55:31Z</dcterms:modified>
</cp:coreProperties>
</file>