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2"/>
  <workbookPr autoCompressPictures="0"/>
  <mc:AlternateContent xmlns:mc="http://schemas.openxmlformats.org/markup-compatibility/2006">
    <mc:Choice Requires="x15">
      <x15ac:absPath xmlns:x15ac="http://schemas.microsoft.com/office/spreadsheetml/2010/11/ac" url="/Users/jmcguire/Documents/Cambridge Elements/Cambridge Element Tables Figures /CambridgeElementTablesFiguresExcel/"/>
    </mc:Choice>
  </mc:AlternateContent>
  <xr:revisionPtr revIDLastSave="0" documentId="8_{F6BED39F-18E7-6449-8BDD-A236A8549CE1}" xr6:coauthVersionLast="36" xr6:coauthVersionMax="36" xr10:uidLastSave="{00000000-0000-0000-0000-000000000000}"/>
  <bookViews>
    <workbookView xWindow="460" yWindow="460" windowWidth="33760" windowHeight="20280" tabRatio="500" xr2:uid="{00000000-000D-0000-FFFF-FFFF00000000}"/>
  </bookViews>
  <sheets>
    <sheet name="Sheet1" sheetId="1" r:id="rId1"/>
  </sheet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J208" i="1" l="1"/>
  <c r="CI208" i="1"/>
  <c r="CH208" i="1"/>
  <c r="CG208" i="1"/>
  <c r="CF208" i="1"/>
  <c r="CE208" i="1"/>
  <c r="CD208" i="1"/>
  <c r="CC208" i="1"/>
  <c r="CB208" i="1"/>
  <c r="CA208" i="1"/>
  <c r="BZ208" i="1"/>
  <c r="BY208" i="1"/>
  <c r="BX208" i="1"/>
  <c r="BW208" i="1"/>
  <c r="BV208" i="1"/>
  <c r="BU208" i="1"/>
  <c r="BT208" i="1"/>
  <c r="BS208" i="1"/>
  <c r="BR208" i="1"/>
  <c r="BQ208" i="1"/>
  <c r="BP208" i="1"/>
  <c r="BO208" i="1"/>
  <c r="BN208" i="1"/>
  <c r="BM208" i="1"/>
  <c r="BL208" i="1"/>
  <c r="BK208" i="1"/>
  <c r="BJ208" i="1"/>
  <c r="BI208" i="1"/>
  <c r="BH208" i="1"/>
  <c r="BG208" i="1"/>
  <c r="BF208" i="1"/>
  <c r="BE208" i="1"/>
  <c r="BD208" i="1"/>
  <c r="BC208" i="1"/>
  <c r="BB208" i="1"/>
  <c r="BA208" i="1"/>
  <c r="AZ208" i="1"/>
  <c r="AY208" i="1"/>
  <c r="AX208" i="1"/>
  <c r="AV208" i="1"/>
  <c r="CJ207" i="1"/>
  <c r="CI207" i="1"/>
  <c r="CH207" i="1"/>
  <c r="CG207" i="1"/>
  <c r="CF207" i="1"/>
  <c r="CE207" i="1"/>
  <c r="CD207" i="1"/>
  <c r="CC207" i="1"/>
  <c r="CB207" i="1"/>
  <c r="CA207" i="1"/>
  <c r="BZ207" i="1"/>
  <c r="BY207" i="1"/>
  <c r="BX207" i="1"/>
  <c r="BW207" i="1"/>
  <c r="BV207" i="1"/>
  <c r="BU207" i="1"/>
  <c r="BT207" i="1"/>
  <c r="BS207" i="1"/>
  <c r="BR207" i="1"/>
  <c r="BQ207" i="1"/>
  <c r="BP207" i="1"/>
  <c r="BO207" i="1"/>
  <c r="BN207" i="1"/>
  <c r="BM207" i="1"/>
  <c r="BL207" i="1"/>
  <c r="BK207" i="1"/>
  <c r="BJ207" i="1"/>
  <c r="BI207" i="1"/>
  <c r="BH207" i="1"/>
  <c r="BG207" i="1"/>
  <c r="BF207" i="1"/>
  <c r="BE207" i="1"/>
  <c r="BD207" i="1"/>
  <c r="BC207" i="1"/>
  <c r="BB207" i="1"/>
  <c r="BA207" i="1"/>
  <c r="AZ207" i="1"/>
  <c r="AY207" i="1"/>
  <c r="AX207" i="1"/>
  <c r="AV207" i="1"/>
  <c r="CJ204" i="1"/>
  <c r="CJ206" i="1" s="1"/>
  <c r="CI204" i="1"/>
  <c r="CI206" i="1" s="1"/>
  <c r="CH204" i="1"/>
  <c r="CH206" i="1" s="1"/>
  <c r="CG204" i="1"/>
  <c r="CG206" i="1" s="1"/>
  <c r="CF204" i="1"/>
  <c r="CF206" i="1" s="1"/>
  <c r="CE204" i="1"/>
  <c r="CE206" i="1" s="1"/>
  <c r="CD204" i="1"/>
  <c r="CD206" i="1" s="1"/>
  <c r="CC204" i="1"/>
  <c r="CC206" i="1" s="1"/>
  <c r="CB204" i="1"/>
  <c r="CB206" i="1" s="1"/>
  <c r="CA204" i="1"/>
  <c r="CA206" i="1" s="1"/>
  <c r="BZ204" i="1"/>
  <c r="BZ206" i="1" s="1"/>
  <c r="BY204" i="1"/>
  <c r="BY206" i="1" s="1"/>
  <c r="BX204" i="1"/>
  <c r="BX206" i="1" s="1"/>
  <c r="BW204" i="1"/>
  <c r="BW206" i="1" s="1"/>
  <c r="BV204" i="1"/>
  <c r="BV206" i="1" s="1"/>
  <c r="BU204" i="1"/>
  <c r="BU206" i="1" s="1"/>
  <c r="BT204" i="1"/>
  <c r="BT206" i="1" s="1"/>
  <c r="BS204" i="1"/>
  <c r="BS206" i="1" s="1"/>
  <c r="BR204" i="1"/>
  <c r="BR206" i="1" s="1"/>
  <c r="BQ204" i="1"/>
  <c r="BQ206" i="1" s="1"/>
  <c r="BP204" i="1"/>
  <c r="BP206" i="1" s="1"/>
  <c r="BO204" i="1"/>
  <c r="BO206" i="1" s="1"/>
  <c r="BN204" i="1"/>
  <c r="BN206" i="1" s="1"/>
  <c r="BM204" i="1"/>
  <c r="BM206" i="1" s="1"/>
  <c r="BL204" i="1"/>
  <c r="BL206" i="1" s="1"/>
  <c r="BK204" i="1"/>
  <c r="BK206" i="1" s="1"/>
  <c r="BJ204" i="1"/>
  <c r="BJ206" i="1" s="1"/>
  <c r="BI204" i="1"/>
  <c r="BI206" i="1" s="1"/>
  <c r="BH204" i="1"/>
  <c r="BH206" i="1" s="1"/>
  <c r="BG204" i="1"/>
  <c r="BG206" i="1" s="1"/>
  <c r="BF204" i="1"/>
  <c r="BF206" i="1" s="1"/>
  <c r="BE204" i="1"/>
  <c r="BE206" i="1" s="1"/>
  <c r="BD204" i="1"/>
  <c r="BD206" i="1" s="1"/>
  <c r="BC204" i="1"/>
  <c r="BC206" i="1" s="1"/>
  <c r="BB204" i="1"/>
  <c r="BB206" i="1" s="1"/>
  <c r="BA204" i="1"/>
  <c r="BA206" i="1" s="1"/>
  <c r="AZ204" i="1"/>
  <c r="AZ206" i="1" s="1"/>
  <c r="AY204" i="1"/>
  <c r="AY206" i="1" s="1"/>
  <c r="AX204" i="1"/>
  <c r="AX206" i="1" s="1"/>
  <c r="AV204" i="1"/>
  <c r="AV206" i="1" s="1"/>
  <c r="KU205" i="1" l="1"/>
  <c r="KT205" i="1"/>
  <c r="KS205" i="1"/>
  <c r="KR205" i="1"/>
  <c r="KQ205" i="1"/>
  <c r="KP205" i="1"/>
  <c r="KO205" i="1"/>
  <c r="KN205" i="1"/>
  <c r="KM205" i="1"/>
  <c r="KL205" i="1"/>
  <c r="KK205" i="1"/>
  <c r="KJ205" i="1"/>
  <c r="KI205" i="1"/>
  <c r="KH205" i="1"/>
  <c r="KG205" i="1"/>
  <c r="KF205" i="1"/>
  <c r="KE205" i="1"/>
  <c r="KD205" i="1"/>
  <c r="KC205" i="1"/>
  <c r="KB205" i="1"/>
  <c r="KA205" i="1"/>
  <c r="JZ205" i="1"/>
  <c r="JY205" i="1"/>
  <c r="JX205" i="1"/>
  <c r="JW205" i="1"/>
  <c r="JV205" i="1"/>
  <c r="JU205" i="1"/>
  <c r="JT205" i="1"/>
  <c r="JS205" i="1"/>
  <c r="JR205" i="1"/>
  <c r="JQ205" i="1"/>
  <c r="JP205" i="1"/>
  <c r="JO205" i="1"/>
  <c r="JN205" i="1"/>
  <c r="JM205" i="1"/>
  <c r="JL205" i="1"/>
  <c r="JK205" i="1"/>
  <c r="JJ205" i="1"/>
  <c r="JI205" i="1"/>
  <c r="JH205" i="1"/>
  <c r="JG205" i="1"/>
  <c r="JF205" i="1"/>
  <c r="JE205" i="1"/>
  <c r="JD205" i="1"/>
  <c r="JC205" i="1"/>
  <c r="JB205" i="1"/>
  <c r="JA205" i="1"/>
  <c r="IZ205" i="1"/>
  <c r="IY205" i="1"/>
  <c r="IX205" i="1"/>
  <c r="IW205" i="1"/>
  <c r="IV205" i="1"/>
  <c r="IU205" i="1"/>
  <c r="IT205" i="1"/>
  <c r="IS205" i="1"/>
  <c r="IR205" i="1"/>
  <c r="IQ205" i="1"/>
  <c r="IP205" i="1"/>
  <c r="IO205" i="1"/>
  <c r="IN205" i="1"/>
  <c r="IM205" i="1"/>
  <c r="IL205" i="1"/>
  <c r="IK205" i="1"/>
  <c r="IJ205" i="1"/>
  <c r="II205" i="1"/>
  <c r="IH205" i="1"/>
  <c r="IG205" i="1"/>
  <c r="IF205" i="1"/>
  <c r="IE205" i="1"/>
  <c r="ID205" i="1"/>
  <c r="IC205" i="1"/>
  <c r="IB205" i="1"/>
  <c r="IA205" i="1"/>
  <c r="HZ205" i="1"/>
  <c r="HY205" i="1"/>
  <c r="HX205" i="1"/>
  <c r="HW205" i="1"/>
  <c r="HV205" i="1"/>
  <c r="HU205" i="1"/>
  <c r="HT205" i="1"/>
  <c r="HS205" i="1"/>
  <c r="HR205" i="1"/>
  <c r="HQ205" i="1"/>
  <c r="HP205" i="1"/>
  <c r="HO205" i="1"/>
  <c r="HN205" i="1"/>
  <c r="HM205" i="1"/>
  <c r="HL205" i="1"/>
  <c r="HK205" i="1"/>
  <c r="HJ205" i="1"/>
  <c r="HI205" i="1"/>
  <c r="HH205" i="1"/>
  <c r="HG205" i="1"/>
  <c r="HF205" i="1"/>
  <c r="HC205" i="1"/>
  <c r="HB205" i="1"/>
  <c r="HA205" i="1"/>
  <c r="GZ205" i="1"/>
  <c r="GY205" i="1"/>
  <c r="GX205" i="1"/>
  <c r="GW205" i="1"/>
  <c r="GV205" i="1"/>
  <c r="GU205" i="1"/>
  <c r="GT205" i="1"/>
  <c r="GS205" i="1"/>
  <c r="GR205" i="1"/>
  <c r="GQ205" i="1"/>
  <c r="GP205" i="1"/>
  <c r="GO205" i="1"/>
  <c r="GN205" i="1"/>
  <c r="GM205" i="1"/>
  <c r="GL205" i="1"/>
  <c r="GK205" i="1"/>
  <c r="GJ205" i="1"/>
  <c r="GI205" i="1"/>
  <c r="GH205" i="1"/>
  <c r="GG205" i="1"/>
  <c r="GF205" i="1"/>
  <c r="GE205" i="1"/>
  <c r="GD205" i="1"/>
  <c r="GC205" i="1"/>
  <c r="GB205" i="1"/>
  <c r="GA205" i="1"/>
  <c r="FZ205" i="1"/>
  <c r="FY205" i="1"/>
  <c r="FX205" i="1"/>
  <c r="FW205" i="1"/>
  <c r="FV205" i="1"/>
  <c r="FU205" i="1"/>
  <c r="FT205" i="1"/>
  <c r="FS205" i="1"/>
  <c r="FR205" i="1"/>
  <c r="FQ205" i="1"/>
  <c r="FP205" i="1"/>
  <c r="FO205" i="1"/>
  <c r="FN205" i="1"/>
  <c r="FM205" i="1"/>
  <c r="FL205" i="1"/>
  <c r="FK205" i="1"/>
  <c r="KU204" i="1" l="1"/>
  <c r="KT204" i="1"/>
  <c r="KS204" i="1"/>
  <c r="KR204" i="1"/>
  <c r="KQ204" i="1"/>
  <c r="KP204" i="1"/>
  <c r="KO204" i="1"/>
  <c r="KN204" i="1"/>
  <c r="KM204" i="1"/>
  <c r="KL204" i="1"/>
  <c r="KK204" i="1"/>
  <c r="KJ204" i="1"/>
  <c r="KI204" i="1"/>
  <c r="KH204" i="1"/>
  <c r="KG204" i="1"/>
  <c r="KF204" i="1"/>
  <c r="KE204" i="1"/>
  <c r="KD204" i="1"/>
  <c r="KC204" i="1"/>
  <c r="KB204" i="1"/>
  <c r="KA204" i="1"/>
  <c r="JZ204" i="1"/>
  <c r="JY204" i="1"/>
  <c r="JX204" i="1"/>
  <c r="JW204" i="1"/>
  <c r="JV204" i="1"/>
  <c r="JU204" i="1"/>
  <c r="JT204" i="1"/>
  <c r="JS204" i="1"/>
  <c r="JR204" i="1"/>
  <c r="JQ204" i="1"/>
  <c r="JP204" i="1"/>
  <c r="JO204" i="1"/>
  <c r="JN204" i="1"/>
  <c r="JM204" i="1"/>
  <c r="JL204" i="1"/>
  <c r="JK204" i="1"/>
  <c r="JJ204" i="1"/>
  <c r="JI204" i="1"/>
  <c r="JH204" i="1"/>
  <c r="JG204" i="1"/>
  <c r="JF204" i="1"/>
  <c r="JE204" i="1"/>
  <c r="JD204" i="1"/>
  <c r="JC204" i="1"/>
  <c r="JB204" i="1"/>
  <c r="JA204" i="1"/>
  <c r="IZ204" i="1"/>
  <c r="IY204" i="1"/>
  <c r="IX204" i="1"/>
  <c r="IW204" i="1"/>
  <c r="IV204" i="1"/>
  <c r="IU204" i="1"/>
  <c r="IT204" i="1"/>
  <c r="IS204" i="1"/>
  <c r="IR204" i="1"/>
  <c r="IQ204" i="1"/>
  <c r="IP204" i="1"/>
  <c r="IO204" i="1"/>
  <c r="IN204" i="1"/>
  <c r="IM204" i="1"/>
  <c r="IL204" i="1"/>
  <c r="IK204" i="1"/>
  <c r="IJ204" i="1"/>
  <c r="II204" i="1"/>
  <c r="IH204" i="1"/>
  <c r="IG204" i="1"/>
  <c r="IF204" i="1"/>
  <c r="IE204" i="1"/>
  <c r="ID204" i="1"/>
  <c r="IC204" i="1"/>
  <c r="IB204" i="1"/>
  <c r="IA204" i="1"/>
  <c r="HZ204" i="1"/>
  <c r="HY204" i="1"/>
  <c r="HX204" i="1"/>
  <c r="HW204" i="1"/>
  <c r="HV204" i="1"/>
  <c r="HU204" i="1"/>
  <c r="HT204" i="1"/>
  <c r="HS204" i="1"/>
  <c r="HR204" i="1"/>
  <c r="HQ204" i="1"/>
  <c r="HP204" i="1"/>
  <c r="HO204" i="1"/>
  <c r="HN204" i="1"/>
  <c r="HM204" i="1"/>
  <c r="HL204" i="1"/>
  <c r="HK204" i="1"/>
  <c r="HJ204" i="1"/>
  <c r="HI204" i="1"/>
  <c r="HH204" i="1"/>
  <c r="HG204" i="1"/>
  <c r="HF204" i="1"/>
  <c r="HC204" i="1"/>
  <c r="HB204" i="1"/>
  <c r="HA204" i="1"/>
  <c r="GZ204" i="1"/>
  <c r="GY204" i="1"/>
  <c r="GX204" i="1"/>
  <c r="GW204" i="1"/>
  <c r="GV204" i="1"/>
  <c r="GU204" i="1"/>
  <c r="GT204" i="1"/>
  <c r="GS204" i="1"/>
  <c r="GR204" i="1"/>
  <c r="GQ204" i="1"/>
  <c r="GP204" i="1"/>
  <c r="GO204" i="1"/>
  <c r="GN204" i="1"/>
  <c r="GM204" i="1"/>
  <c r="GL204" i="1"/>
  <c r="GK204" i="1"/>
  <c r="GJ204" i="1"/>
  <c r="GI204" i="1"/>
  <c r="GH204" i="1"/>
  <c r="GG204" i="1"/>
  <c r="GF204" i="1"/>
  <c r="GE204" i="1"/>
  <c r="GD204" i="1"/>
  <c r="GC204" i="1"/>
  <c r="GB204" i="1"/>
  <c r="GA204" i="1"/>
  <c r="FZ204" i="1"/>
  <c r="FY204" i="1"/>
  <c r="FX204" i="1"/>
  <c r="FW204" i="1"/>
  <c r="FV204" i="1"/>
  <c r="FU204" i="1"/>
  <c r="FT204" i="1"/>
  <c r="FS204" i="1"/>
  <c r="FR204" i="1"/>
  <c r="FQ204" i="1"/>
  <c r="FP204" i="1"/>
  <c r="FO204" i="1"/>
  <c r="FN204" i="1"/>
  <c r="FM204" i="1"/>
  <c r="FL204" i="1"/>
  <c r="FK204" i="1"/>
  <c r="EU24" i="1" l="1"/>
  <c r="EU204" i="1" l="1"/>
  <c r="ET204" i="1"/>
  <c r="ES204" i="1"/>
  <c r="ER204" i="1"/>
  <c r="EQ204" i="1"/>
  <c r="EP204" i="1"/>
  <c r="EN204" i="1"/>
  <c r="EM204" i="1"/>
  <c r="EL204" i="1"/>
  <c r="EK204" i="1"/>
  <c r="EJ204" i="1"/>
  <c r="EI204" i="1"/>
  <c r="EH204" i="1"/>
  <c r="EG204" i="1"/>
  <c r="EF204" i="1"/>
  <c r="EC204" i="1"/>
  <c r="EB204" i="1"/>
  <c r="EE204" i="1"/>
  <c r="LF22" i="1" l="1"/>
  <c r="LF8" i="1"/>
  <c r="LF15" i="1"/>
  <c r="LF26" i="1"/>
  <c r="LF31" i="1"/>
  <c r="LF29" i="1"/>
  <c r="LF33" i="1"/>
  <c r="LF48" i="1"/>
  <c r="LF60" i="1"/>
  <c r="LF65" i="1"/>
  <c r="LF78" i="1"/>
  <c r="LF87" i="1"/>
  <c r="LF86" i="1"/>
  <c r="LF85" i="1"/>
  <c r="LF80" i="1"/>
  <c r="LF97" i="1"/>
  <c r="LF103" i="1"/>
  <c r="LF122" i="1"/>
  <c r="LF134" i="1"/>
  <c r="LF138" i="1"/>
  <c r="LF129" i="1"/>
  <c r="LF159" i="1"/>
  <c r="LF163" i="1"/>
  <c r="LF182" i="1"/>
  <c r="LF177" i="1"/>
  <c r="LF179" i="1"/>
  <c r="LF178" i="1"/>
  <c r="LF184" i="1"/>
  <c r="LF183" i="1"/>
  <c r="LF191" i="1"/>
  <c r="LF186" i="1"/>
  <c r="LF190" i="1"/>
  <c r="LF195" i="1"/>
  <c r="LF199" i="1"/>
  <c r="LF202" i="1"/>
  <c r="LF17" i="1"/>
  <c r="LF20" i="1"/>
  <c r="LF9" i="1"/>
  <c r="LF25" i="1"/>
  <c r="LF47" i="1"/>
  <c r="LF39" i="1"/>
  <c r="LF71" i="1"/>
  <c r="LF63" i="1"/>
  <c r="LF72" i="1"/>
  <c r="LF102" i="1"/>
  <c r="LF98" i="1"/>
  <c r="LF150" i="1"/>
  <c r="LF181" i="1"/>
  <c r="LF185" i="1"/>
  <c r="LF16" i="1"/>
  <c r="LF7" i="1"/>
  <c r="LF12" i="1"/>
  <c r="LF19" i="1"/>
  <c r="LF30" i="1"/>
  <c r="LF38" i="1"/>
  <c r="LF42" i="1"/>
  <c r="LF44" i="1"/>
  <c r="LF49" i="1"/>
  <c r="LF120" i="1"/>
  <c r="LF155" i="1"/>
  <c r="LF21" i="1"/>
  <c r="LF18" i="1"/>
  <c r="LF14" i="1"/>
  <c r="LF13" i="1"/>
  <c r="LF23" i="1"/>
  <c r="LF27" i="1"/>
  <c r="LF34" i="1"/>
  <c r="LF35" i="1"/>
  <c r="LF37" i="1"/>
  <c r="LF24" i="1"/>
  <c r="LF43" i="1"/>
  <c r="LF56" i="1"/>
  <c r="LF40" i="1"/>
  <c r="LF52" i="1"/>
  <c r="LF53" i="1"/>
  <c r="LF51" i="1"/>
  <c r="LF45" i="1"/>
  <c r="LF55" i="1"/>
  <c r="LF68" i="1"/>
  <c r="LF61" i="1"/>
  <c r="LF73" i="1"/>
  <c r="LF70" i="1"/>
  <c r="LF66" i="1"/>
  <c r="LF74" i="1"/>
  <c r="LF69" i="1"/>
  <c r="LF79" i="1"/>
  <c r="LF77" i="1"/>
  <c r="LF75" i="1"/>
  <c r="LF83" i="1"/>
  <c r="LF76" i="1"/>
  <c r="LF81" i="1"/>
  <c r="LF94" i="1"/>
  <c r="LF93" i="1"/>
  <c r="LF89" i="1"/>
  <c r="LF95" i="1"/>
  <c r="LF92" i="1"/>
  <c r="LF100" i="1"/>
  <c r="LF96" i="1"/>
  <c r="LF90" i="1"/>
  <c r="LF88" i="1"/>
  <c r="LF99" i="1"/>
  <c r="LF105" i="1"/>
  <c r="LF107" i="1"/>
  <c r="LF106" i="1"/>
  <c r="LF109" i="1"/>
  <c r="LF108" i="1"/>
  <c r="LF112" i="1"/>
  <c r="LF111" i="1"/>
  <c r="LF124" i="1"/>
  <c r="LF121" i="1"/>
  <c r="LF125" i="1"/>
  <c r="LF114" i="1"/>
  <c r="LF115" i="1"/>
  <c r="LF119" i="1"/>
  <c r="LF116" i="1"/>
  <c r="LF117" i="1"/>
  <c r="LF139" i="1"/>
  <c r="LF128" i="1"/>
  <c r="LF132" i="1"/>
  <c r="LF133" i="1"/>
  <c r="LF151" i="1"/>
  <c r="LF149" i="1"/>
  <c r="LF145" i="1"/>
  <c r="LF141" i="1"/>
  <c r="LF140" i="1"/>
  <c r="LF147" i="1"/>
  <c r="LF142" i="1"/>
  <c r="LF148" i="1"/>
  <c r="LF143" i="1"/>
  <c r="LF144" i="1"/>
  <c r="LF156" i="1"/>
  <c r="LF158" i="1"/>
  <c r="LF166" i="1"/>
  <c r="LF157" i="1"/>
  <c r="LF164" i="1"/>
  <c r="LF165" i="1"/>
  <c r="LF169" i="1"/>
  <c r="LF172" i="1"/>
  <c r="LF171" i="1"/>
  <c r="LF168" i="1"/>
  <c r="LF174" i="1"/>
  <c r="LF173" i="1"/>
  <c r="LF175" i="1"/>
  <c r="LF180" i="1"/>
  <c r="LF176" i="1"/>
  <c r="LF187" i="1"/>
  <c r="LF188" i="1"/>
  <c r="LF189" i="1"/>
  <c r="LF193" i="1"/>
  <c r="LF192" i="1"/>
  <c r="LF196" i="1"/>
  <c r="LF197" i="1"/>
  <c r="LF198" i="1"/>
  <c r="LF201" i="1"/>
  <c r="LF200" i="1"/>
  <c r="LF203" i="1"/>
  <c r="LF10" i="1"/>
  <c r="LF6" i="1"/>
  <c r="LF32" i="1"/>
  <c r="LF28" i="1"/>
  <c r="LF36" i="1"/>
  <c r="LF50" i="1"/>
  <c r="LF46" i="1"/>
  <c r="LF41" i="1"/>
  <c r="LF54" i="1"/>
  <c r="LF67" i="1"/>
  <c r="LF57" i="1"/>
  <c r="LF58" i="1"/>
  <c r="LF59" i="1"/>
  <c r="LF62" i="1"/>
  <c r="LF64" i="1"/>
  <c r="LF82" i="1"/>
  <c r="LF104" i="1"/>
  <c r="LF101" i="1"/>
  <c r="LF91" i="1"/>
  <c r="LF113" i="1"/>
  <c r="LF110" i="1"/>
  <c r="LF127" i="1"/>
  <c r="LF123" i="1"/>
  <c r="LF126" i="1"/>
  <c r="LF135" i="1"/>
  <c r="LF137" i="1"/>
  <c r="LF131" i="1"/>
  <c r="LF136" i="1"/>
  <c r="LF130" i="1"/>
  <c r="LF146" i="1"/>
  <c r="LF153" i="1"/>
  <c r="LF162" i="1"/>
  <c r="LF167" i="1"/>
  <c r="LF170" i="1"/>
  <c r="LF194" i="1"/>
  <c r="LF84" i="1"/>
  <c r="LF160" i="1"/>
  <c r="LF5" i="1"/>
  <c r="LF3" i="1"/>
  <c r="LF4" i="1"/>
  <c r="LF11" i="1"/>
  <c r="LF161" i="1"/>
  <c r="LF118" i="1"/>
  <c r="LF152" i="1"/>
  <c r="LF154" i="1"/>
  <c r="HD89" i="1" l="1"/>
  <c r="KV89" i="1" s="1"/>
  <c r="HD90" i="1"/>
  <c r="KV90" i="1" s="1"/>
  <c r="HD43" i="1"/>
  <c r="KV43" i="1" s="1"/>
  <c r="HD23" i="1"/>
  <c r="KV23" i="1" s="1"/>
  <c r="HD148" i="1"/>
  <c r="KV148" i="1" s="1"/>
  <c r="HD61" i="1"/>
  <c r="HD115" i="1"/>
  <c r="KV115" i="1" s="1"/>
  <c r="HD68" i="1"/>
  <c r="KV68" i="1" s="1"/>
  <c r="HD37" i="1"/>
  <c r="KV37" i="1" s="1"/>
  <c r="HD187" i="1"/>
  <c r="KV187" i="1" s="1"/>
  <c r="HD175" i="1"/>
  <c r="KV175" i="1" s="1"/>
  <c r="HD201" i="1"/>
  <c r="HD171" i="1"/>
  <c r="KV171" i="1" s="1"/>
  <c r="HD174" i="1"/>
  <c r="KV174" i="1" s="1"/>
  <c r="HD53" i="1"/>
  <c r="KV53" i="1" s="1"/>
  <c r="HD107" i="1"/>
  <c r="KV107" i="1" s="1"/>
  <c r="HD125" i="1"/>
  <c r="KV125" i="1" s="1"/>
  <c r="HD81" i="1"/>
  <c r="KV81" i="1" s="1"/>
  <c r="HD164" i="1"/>
  <c r="KV164" i="1" s="1"/>
  <c r="HD34" i="1"/>
  <c r="KV34" i="1" s="1"/>
  <c r="HD119" i="1"/>
  <c r="KV119" i="1" s="1"/>
  <c r="HD52" i="1"/>
  <c r="KV52" i="1" s="1"/>
  <c r="HD70" i="1"/>
  <c r="KV70" i="1" s="1"/>
  <c r="HD99" i="1"/>
  <c r="KV99" i="1" s="1"/>
  <c r="HD145" i="1"/>
  <c r="KV145" i="1" s="1"/>
  <c r="HD13" i="1"/>
  <c r="KV13" i="1" s="1"/>
  <c r="HD55" i="1"/>
  <c r="KV55" i="1" s="1"/>
  <c r="HD111" i="1"/>
  <c r="KV111" i="1" s="1"/>
  <c r="HD140" i="1"/>
  <c r="KV140" i="1" s="1"/>
  <c r="HD27" i="1"/>
  <c r="KV27" i="1" s="1"/>
  <c r="HD74" i="1"/>
  <c r="KV74" i="1" s="1"/>
  <c r="HD109" i="1"/>
  <c r="KV109" i="1" s="1"/>
  <c r="HD56" i="1"/>
  <c r="KV56" i="1" s="1"/>
  <c r="HD124" i="1"/>
  <c r="KV124" i="1" s="1"/>
  <c r="HD188" i="1"/>
  <c r="KV188" i="1" s="1"/>
  <c r="HD158" i="1"/>
  <c r="KV158" i="1" s="1"/>
  <c r="HD200" i="1"/>
  <c r="KV200" i="1" s="1"/>
  <c r="HD197" i="1"/>
  <c r="KV197" i="1" s="1"/>
  <c r="HD157" i="1"/>
  <c r="KV157" i="1" s="1"/>
  <c r="HD96" i="1"/>
  <c r="KV96" i="1" s="1"/>
  <c r="HD83" i="1"/>
  <c r="KV83" i="1" s="1"/>
  <c r="HD173" i="1"/>
  <c r="KV173" i="1" s="1"/>
  <c r="HD79" i="1"/>
  <c r="KV79" i="1" s="1"/>
  <c r="HD203" i="1"/>
  <c r="KV203" i="1" s="1"/>
  <c r="HD112" i="1"/>
  <c r="HD76" i="1"/>
  <c r="HD166" i="1"/>
  <c r="KV166" i="1" s="1"/>
  <c r="HD45" i="1"/>
  <c r="HD21" i="1"/>
  <c r="KV21" i="1" s="1"/>
  <c r="HD88" i="1"/>
  <c r="KV88" i="1" s="1"/>
  <c r="HD169" i="1"/>
  <c r="KV169" i="1" s="1"/>
  <c r="HD198" i="1"/>
  <c r="HD180" i="1"/>
  <c r="KV180" i="1" s="1"/>
  <c r="HD192" i="1"/>
  <c r="KV192" i="1" s="1"/>
  <c r="HD193" i="1"/>
  <c r="KV193" i="1" s="1"/>
  <c r="HD77" i="1"/>
  <c r="HD144" i="1"/>
  <c r="HD93" i="1"/>
  <c r="HD189" i="1"/>
  <c r="KV189" i="1" s="1"/>
  <c r="HD139" i="1"/>
  <c r="HD106" i="1"/>
  <c r="KV106" i="1" s="1"/>
  <c r="HD196" i="1"/>
  <c r="KV196" i="1" s="1"/>
  <c r="HD168" i="1"/>
  <c r="KV168" i="1" s="1"/>
  <c r="HD165" i="1"/>
  <c r="KV165" i="1" s="1"/>
  <c r="HD73" i="1"/>
  <c r="KV73" i="1" s="1"/>
  <c r="HD172" i="1"/>
  <c r="KV172" i="1" s="1"/>
  <c r="HD95" i="1"/>
  <c r="KV95" i="1" s="1"/>
  <c r="HD114" i="1"/>
  <c r="KV114" i="1" s="1"/>
  <c r="HD176" i="1"/>
  <c r="KV176" i="1" s="1"/>
  <c r="HD151" i="1"/>
  <c r="KV151" i="1" s="1"/>
  <c r="HD14" i="1"/>
  <c r="KV14" i="1" s="1"/>
  <c r="HD51" i="1"/>
  <c r="KV51" i="1" s="1"/>
  <c r="HD69" i="1"/>
  <c r="KV69" i="1" s="1"/>
  <c r="HD156" i="1"/>
  <c r="KV156" i="1" s="1"/>
  <c r="HD75" i="1"/>
  <c r="KV75" i="1" s="1"/>
  <c r="HD149" i="1"/>
  <c r="KV149" i="1" s="1"/>
  <c r="HD121" i="1"/>
  <c r="KV121" i="1" s="1"/>
  <c r="HD116" i="1"/>
  <c r="KV116" i="1" s="1"/>
  <c r="HD92" i="1"/>
  <c r="KV92" i="1" s="1"/>
  <c r="HD142" i="1"/>
  <c r="KV142" i="1" s="1"/>
  <c r="HD117" i="1"/>
  <c r="KV117" i="1" s="1"/>
  <c r="HD132" i="1"/>
  <c r="KV132" i="1" s="1"/>
  <c r="HD147" i="1"/>
  <c r="KV147" i="1" s="1"/>
  <c r="HD66" i="1"/>
  <c r="KV66" i="1" s="1"/>
  <c r="HD128" i="1"/>
  <c r="KV128" i="1" s="1"/>
  <c r="HD18" i="1"/>
  <c r="KV18" i="1" s="1"/>
  <c r="HD24" i="1"/>
  <c r="HD100" i="1"/>
  <c r="KV100" i="1" s="1"/>
  <c r="HD94" i="1"/>
  <c r="KV94" i="1" s="1"/>
  <c r="HD133" i="1"/>
  <c r="KV133" i="1" s="1"/>
  <c r="HD40" i="1"/>
  <c r="KV40" i="1" s="1"/>
  <c r="KV112" i="1" l="1"/>
  <c r="HE205" i="1"/>
  <c r="HE204" i="1"/>
  <c r="HD205" i="1"/>
  <c r="KV61" i="1"/>
  <c r="KV204" i="1" s="1"/>
  <c r="HD204" i="1"/>
  <c r="AU47" i="1"/>
  <c r="AU102" i="1"/>
  <c r="AU72" i="1"/>
  <c r="AU71" i="1"/>
  <c r="AU98" i="1"/>
  <c r="AU181" i="1"/>
  <c r="AU63" i="1"/>
  <c r="AU25" i="1"/>
  <c r="AU20" i="1"/>
  <c r="AU17" i="1"/>
  <c r="AU150" i="1"/>
  <c r="AU9" i="1"/>
  <c r="AU39" i="1"/>
  <c r="AU185" i="1"/>
  <c r="AU199" i="1"/>
  <c r="AU103" i="1"/>
  <c r="AU186" i="1"/>
  <c r="AU178" i="1"/>
  <c r="AU8" i="1"/>
  <c r="AU134" i="1"/>
  <c r="AU48" i="1"/>
  <c r="AU163" i="1"/>
  <c r="AU179" i="1"/>
  <c r="AU183" i="1"/>
  <c r="AU159" i="1"/>
  <c r="AU154" i="1"/>
  <c r="AU26" i="1"/>
  <c r="AU138" i="1"/>
  <c r="AU86" i="1"/>
  <c r="AU182" i="1"/>
  <c r="AU85" i="1"/>
  <c r="AU122" i="1"/>
  <c r="AU184" i="1"/>
  <c r="AU190" i="1"/>
  <c r="AU97" i="1"/>
  <c r="AU80" i="1"/>
  <c r="AU15" i="1"/>
  <c r="AU195" i="1"/>
  <c r="AU29" i="1"/>
  <c r="AU177" i="1"/>
  <c r="AU33" i="1"/>
  <c r="AU87" i="1"/>
  <c r="AU78" i="1"/>
  <c r="AU129" i="1"/>
  <c r="AU161" i="1"/>
  <c r="AU84" i="1"/>
  <c r="AU202" i="1"/>
  <c r="AU65" i="1"/>
  <c r="AU22" i="1"/>
  <c r="AU191" i="1"/>
  <c r="AU31" i="1"/>
  <c r="AU60" i="1"/>
  <c r="AU160" i="1"/>
  <c r="AU11" i="1"/>
  <c r="AU118" i="1"/>
  <c r="AU143" i="1"/>
  <c r="AU141" i="1"/>
  <c r="AU6" i="1"/>
  <c r="AU82" i="1"/>
  <c r="AU105" i="1"/>
  <c r="AU43" i="1"/>
  <c r="AU166" i="1"/>
  <c r="AU34" i="1"/>
  <c r="AU156" i="1"/>
  <c r="AU124" i="1"/>
  <c r="AU55" i="1"/>
  <c r="AU148" i="1"/>
  <c r="AU53" i="1"/>
  <c r="AU133" i="1"/>
  <c r="AU14" i="1"/>
  <c r="AU13" i="1"/>
  <c r="AU92" i="1"/>
  <c r="AU142" i="1"/>
  <c r="AU107" i="1"/>
  <c r="AU90" i="1"/>
  <c r="AU3" i="1"/>
  <c r="AU158" i="1"/>
  <c r="AU175" i="1"/>
  <c r="AU75" i="1"/>
  <c r="AU24" i="1"/>
  <c r="AU170" i="1"/>
  <c r="AU91" i="1"/>
  <c r="AU135" i="1"/>
  <c r="AU32" i="1"/>
  <c r="AU54" i="1"/>
  <c r="AU62" i="1"/>
  <c r="AU12" i="1"/>
  <c r="AU19" i="1"/>
  <c r="AU7" i="1"/>
  <c r="AU42" i="1"/>
  <c r="AU49" i="1"/>
  <c r="AU155" i="1"/>
  <c r="AU44" i="1"/>
  <c r="AU16" i="1"/>
  <c r="AU38" i="1"/>
  <c r="AU120" i="1"/>
  <c r="AU30" i="1"/>
  <c r="AU108" i="1"/>
  <c r="AU193" i="1"/>
  <c r="AU37" i="1"/>
  <c r="AU125" i="1"/>
  <c r="AU197" i="1"/>
  <c r="AU74" i="1"/>
  <c r="AU23" i="1"/>
  <c r="AU151" i="1"/>
  <c r="AU149" i="1"/>
  <c r="AU171" i="1"/>
  <c r="AU174" i="1"/>
  <c r="AU73" i="1"/>
  <c r="AU165" i="1"/>
  <c r="AU192" i="1"/>
  <c r="AU121" i="1"/>
  <c r="AU147" i="1"/>
  <c r="AU52" i="1"/>
  <c r="AU18" i="1"/>
  <c r="AU51" i="1"/>
  <c r="AU180" i="1"/>
  <c r="AU203" i="1"/>
  <c r="AU100" i="1"/>
  <c r="AU70" i="1"/>
  <c r="AU99" i="1"/>
  <c r="AU189" i="1"/>
  <c r="AU81" i="1"/>
  <c r="AU94" i="1"/>
  <c r="AU69" i="1"/>
  <c r="AU96" i="1"/>
  <c r="AU95" i="1"/>
  <c r="AU93" i="1"/>
  <c r="AU109" i="1"/>
  <c r="AU68" i="1"/>
  <c r="AU200" i="1"/>
  <c r="AU66" i="1"/>
  <c r="AU188" i="1"/>
  <c r="AU145" i="1"/>
  <c r="AU119" i="1"/>
  <c r="AU169" i="1"/>
  <c r="AU187" i="1"/>
  <c r="AU61" i="1"/>
  <c r="AU144" i="1"/>
  <c r="AU27" i="1"/>
  <c r="AU198" i="1"/>
  <c r="AU173" i="1"/>
  <c r="AU89" i="1"/>
  <c r="AU116" i="1"/>
  <c r="AU176" i="1"/>
  <c r="AU196" i="1"/>
  <c r="AU4" i="1"/>
  <c r="AU5" i="1"/>
  <c r="AU115" i="1"/>
  <c r="AU128" i="1"/>
  <c r="AU157" i="1"/>
  <c r="AU140" i="1"/>
  <c r="AU64" i="1"/>
  <c r="AU10" i="1"/>
  <c r="AU101" i="1"/>
  <c r="AU126" i="1"/>
  <c r="AU46" i="1"/>
  <c r="AU167" i="1"/>
  <c r="AU152" i="1"/>
  <c r="AU146" i="1"/>
  <c r="AU153" i="1"/>
  <c r="AU36" i="1"/>
  <c r="AU131" i="1"/>
  <c r="AU162" i="1"/>
  <c r="AU58" i="1"/>
  <c r="AU110" i="1"/>
  <c r="AU67" i="1"/>
  <c r="AU136" i="1"/>
  <c r="AU35" i="1"/>
  <c r="AU56" i="1"/>
  <c r="AU201" i="1"/>
  <c r="AU172" i="1"/>
  <c r="AU139" i="1"/>
  <c r="AU164" i="1"/>
  <c r="AU21" i="1"/>
  <c r="AU111" i="1"/>
  <c r="AU83" i="1"/>
  <c r="AU132" i="1"/>
  <c r="AU168" i="1"/>
  <c r="AU77" i="1"/>
  <c r="AU106" i="1"/>
  <c r="AU76" i="1"/>
  <c r="AU40" i="1"/>
  <c r="AU114" i="1"/>
  <c r="AU88" i="1"/>
  <c r="AU137" i="1"/>
  <c r="AU59" i="1"/>
  <c r="AU194" i="1"/>
  <c r="AU41" i="1"/>
  <c r="AU123" i="1"/>
  <c r="AU57" i="1"/>
  <c r="AU104" i="1"/>
  <c r="AU127" i="1"/>
  <c r="AU28" i="1"/>
  <c r="AU50" i="1"/>
  <c r="AU113" i="1"/>
  <c r="AU79" i="1"/>
  <c r="AU45" i="1"/>
  <c r="AU117" i="1"/>
  <c r="AU130" i="1"/>
  <c r="AU112" i="1"/>
  <c r="AU207" i="1" l="1"/>
  <c r="AU208" i="1"/>
  <c r="KV205" i="1"/>
  <c r="AU204" i="1"/>
  <c r="AU206" i="1" s="1"/>
  <c r="LJ11" i="1"/>
  <c r="LJ118" i="1" l="1"/>
  <c r="LJ160" i="1"/>
  <c r="LJ154" i="1" l="1"/>
  <c r="CK152" i="1" l="1"/>
  <c r="CK43" i="1" l="1"/>
  <c r="CK52" i="1"/>
  <c r="CK70" i="1"/>
  <c r="CK74" i="1"/>
  <c r="CK81" i="1"/>
  <c r="CK94" i="1"/>
  <c r="CK99" i="1"/>
  <c r="CK107" i="1"/>
  <c r="CK119" i="1"/>
  <c r="CK125" i="1"/>
  <c r="CK126" i="1"/>
  <c r="CK133" i="1"/>
  <c r="CK141" i="1"/>
  <c r="CK158" i="1"/>
  <c r="CK164" i="1"/>
  <c r="CK97" i="1"/>
  <c r="CK189" i="1"/>
  <c r="CK14" i="1"/>
  <c r="CK18" i="1"/>
  <c r="CK21" i="1"/>
  <c r="CK23" i="1"/>
  <c r="CK24" i="1"/>
  <c r="CK27" i="1"/>
  <c r="CK28" i="1"/>
  <c r="CK31" i="1"/>
  <c r="CK32" i="1"/>
  <c r="CK34" i="1"/>
  <c r="CK37" i="1"/>
  <c r="CK45" i="1"/>
  <c r="CK46" i="1"/>
  <c r="CK48" i="1"/>
  <c r="CK51" i="1"/>
  <c r="V51" i="1"/>
  <c r="CK53" i="1"/>
  <c r="CK55" i="1"/>
  <c r="CK56" i="1"/>
  <c r="CK61" i="1"/>
  <c r="CK68" i="1"/>
  <c r="CK69" i="1"/>
  <c r="CK111" i="1"/>
  <c r="CK73" i="1"/>
  <c r="CK75" i="1"/>
  <c r="CK76" i="1"/>
  <c r="CK77" i="1"/>
  <c r="CK79" i="1"/>
  <c r="CK88" i="1"/>
  <c r="CK89" i="1"/>
  <c r="CK90" i="1"/>
  <c r="CK93" i="1"/>
  <c r="CK95" i="1"/>
  <c r="CK96" i="1"/>
  <c r="CK100" i="1"/>
  <c r="CK105" i="1"/>
  <c r="CK106" i="1"/>
  <c r="CK108" i="1"/>
  <c r="CK109" i="1"/>
  <c r="CK112" i="1"/>
  <c r="CK114" i="1"/>
  <c r="CK116" i="1"/>
  <c r="CK121" i="1"/>
  <c r="CK122" i="1"/>
  <c r="CK139" i="1"/>
  <c r="CK140" i="1"/>
  <c r="CK144" i="1"/>
  <c r="CK148" i="1"/>
  <c r="CK149" i="1"/>
  <c r="CK151" i="1"/>
  <c r="CK156" i="1"/>
  <c r="CK157" i="1"/>
  <c r="CK159" i="1"/>
  <c r="CK163" i="1"/>
  <c r="CK165" i="1"/>
  <c r="CK166" i="1"/>
  <c r="CK168" i="1"/>
  <c r="CK169" i="1"/>
  <c r="CK171" i="1"/>
  <c r="CK172" i="1"/>
  <c r="CK173" i="1"/>
  <c r="CK174" i="1"/>
  <c r="CK175" i="1"/>
  <c r="CK176" i="1"/>
  <c r="CK179" i="1"/>
  <c r="CK180" i="1"/>
  <c r="CK183" i="1"/>
  <c r="CK188" i="1"/>
  <c r="CK190" i="1"/>
  <c r="CK192" i="1"/>
  <c r="CK193" i="1"/>
  <c r="CK196" i="1"/>
  <c r="CK197" i="1"/>
  <c r="CK198" i="1"/>
  <c r="CK200" i="1"/>
  <c r="CK201" i="1"/>
  <c r="CK202" i="1"/>
  <c r="CK203" i="1"/>
  <c r="CK128" i="1"/>
  <c r="CK36" i="1"/>
  <c r="CK7" i="1"/>
  <c r="CK19" i="1"/>
  <c r="CK54" i="1"/>
  <c r="CK6" i="1"/>
  <c r="CK12" i="1"/>
  <c r="CK13" i="1"/>
  <c r="CK67" i="1"/>
  <c r="CK30" i="1"/>
  <c r="CK194" i="1"/>
  <c r="CK82" i="1"/>
  <c r="CK104" i="1"/>
  <c r="CK58" i="1"/>
  <c r="CK131" i="1"/>
  <c r="CK136" i="1"/>
  <c r="CK162" i="1"/>
  <c r="CK10" i="1"/>
  <c r="CK130" i="1"/>
  <c r="CK137" i="1"/>
  <c r="CK91" i="1"/>
  <c r="CK155" i="1"/>
  <c r="CK123" i="1"/>
  <c r="CK127" i="1"/>
  <c r="CK110" i="1"/>
  <c r="CK113" i="1"/>
  <c r="CK101" i="1"/>
  <c r="CK64" i="1"/>
  <c r="CK41" i="1"/>
  <c r="CK42" i="1"/>
  <c r="CK44" i="1"/>
  <c r="CK16" i="1"/>
  <c r="CK59" i="1"/>
  <c r="CK167" i="1"/>
  <c r="CK153" i="1"/>
  <c r="CK57" i="1"/>
  <c r="CK49" i="1"/>
  <c r="CK62" i="1"/>
  <c r="CK170" i="1"/>
  <c r="CK120" i="1"/>
  <c r="CK146" i="1"/>
  <c r="CK208" i="1" l="1"/>
  <c r="CK207" i="1"/>
  <c r="CK204" i="1"/>
  <c r="CK206" i="1" s="1"/>
</calcChain>
</file>

<file path=xl/sharedStrings.xml><?xml version="1.0" encoding="utf-8"?>
<sst xmlns="http://schemas.openxmlformats.org/spreadsheetml/2006/main" count="6229" uniqueCount="3493">
  <si>
    <t>J</t>
  </si>
  <si>
    <t>Olper, Alessandro; Curzi, Daniele; Swinnen, Johan</t>
  </si>
  <si>
    <t>Trade liberalization and child mortality: A Synthetic Control Method</t>
  </si>
  <si>
    <t>World Development</t>
  </si>
  <si>
    <t>Vol. 110</t>
  </si>
  <si>
    <t>394-410</t>
  </si>
  <si>
    <t>10.1016/j.worlddev.2018.05.034</t>
  </si>
  <si>
    <t>WOS:000440118800029</t>
  </si>
  <si>
    <t>Kato, Junko; Tanaka, Seiki</t>
  </si>
  <si>
    <t>Human development without democratic accountability: how regressive taxation contributes to human development through state capacity</t>
  </si>
  <si>
    <t>Japanese Journal of Political Science</t>
  </si>
  <si>
    <t>Vol. 19</t>
  </si>
  <si>
    <r>
      <t xml:space="preserve">No. </t>
    </r>
    <r>
      <rPr>
        <sz val="12"/>
        <color rgb="FF000000"/>
        <rFont val="Times New Roman"/>
        <family val="1"/>
      </rPr>
      <t>3</t>
    </r>
  </si>
  <si>
    <t>429-443</t>
  </si>
  <si>
    <t>10.1017/S1468109918000233</t>
  </si>
  <si>
    <t>WOS:000443022600006</t>
  </si>
  <si>
    <t>Macmillan, Ross; Shofia, Naila; Sigle, Wendy</t>
  </si>
  <si>
    <t>Gender and the Politics of Death: Female Representation, Political and Developmental Context, and Population Health in a Cross-National Panel.</t>
  </si>
  <si>
    <t>Demography</t>
  </si>
  <si>
    <t xml:space="preserve">No. </t>
  </si>
  <si>
    <t>-</t>
  </si>
  <si>
    <t>10.1007/s13524-018-0697-0</t>
  </si>
  <si>
    <t>MEDLINE:30128940</t>
  </si>
  <si>
    <t>Rosenberg, Dina Y.</t>
  </si>
  <si>
    <t>Political Economy of Infant Mortality Rate: Role of Democracy Versus Good Governance</t>
  </si>
  <si>
    <t>International Journal of Health Services</t>
  </si>
  <si>
    <t>Vol. 48</t>
  </si>
  <si>
    <t>435-460</t>
  </si>
  <si>
    <t>10.1177/0020731418774226</t>
  </si>
  <si>
    <t>WOS:000438669600002</t>
  </si>
  <si>
    <t>Does government expenditure reduce inequalities in infant mortality rates in low- and middle-income countries?: A time-series, ecological analysis of 48 countries from 1993 to 2013.</t>
  </si>
  <si>
    <t>Health Economics, Policy, and Law</t>
  </si>
  <si>
    <t>1-25</t>
  </si>
  <si>
    <t>10.1017/S1744133118000269</t>
  </si>
  <si>
    <t>2018-Jun-27</t>
  </si>
  <si>
    <t>MEDLINE:29945690</t>
  </si>
  <si>
    <t>Okada, Keisuke</t>
  </si>
  <si>
    <t>Health and political regimes: Evidence from quantile regression</t>
  </si>
  <si>
    <t>Economic Systems</t>
  </si>
  <si>
    <t>Vol. 42</t>
  </si>
  <si>
    <t>No. 2</t>
  </si>
  <si>
    <t>307-319</t>
  </si>
  <si>
    <t>10.1016/j.ecosys.2017.06.003</t>
  </si>
  <si>
    <t>WOS:000437385500009</t>
  </si>
  <si>
    <t>Madsen, Jakob B.</t>
  </si>
  <si>
    <t>Macroeconomic Dynamics</t>
  </si>
  <si>
    <t>Vol. 22</t>
  </si>
  <si>
    <t>No. 4</t>
  </si>
  <si>
    <t>961-1000</t>
  </si>
  <si>
    <t>10.1017/S1365100516000468</t>
  </si>
  <si>
    <t>WOS:000430102200009</t>
  </si>
  <si>
    <t>Barlow, Pepita</t>
  </si>
  <si>
    <t>Does trade liberalization reduce child mortality in low- and middle-income countries? A synthetic control analysis of 36 policy experiments, 1963-2005</t>
  </si>
  <si>
    <t>Social Science &amp; Medicine</t>
  </si>
  <si>
    <t>Vol. 205</t>
  </si>
  <si>
    <t>107-115</t>
  </si>
  <si>
    <t>10.1016/j.socscimed.2018.04.001</t>
  </si>
  <si>
    <t>WOS:000432767500013</t>
  </si>
  <si>
    <t>Political regimes, income and health: Evidence from sub-national comparative method</t>
  </si>
  <si>
    <t>Social Science Research</t>
  </si>
  <si>
    <t>Vol. 72</t>
  </si>
  <si>
    <t>20-37</t>
  </si>
  <si>
    <t>10.1016/j.ssresearch.2018.02.001</t>
  </si>
  <si>
    <t>WOS:000429630900002</t>
  </si>
  <si>
    <t>Kozlov, Vladimir A.; Rosenberg, Dina Y.</t>
  </si>
  <si>
    <t>Institutional deficit and health outcomes in post-communist states</t>
  </si>
  <si>
    <r>
      <t xml:space="preserve">No. </t>
    </r>
    <r>
      <rPr>
        <sz val="12"/>
        <color rgb="FF000000"/>
        <rFont val="Times New Roman"/>
        <family val="1"/>
      </rPr>
      <t>1</t>
    </r>
  </si>
  <si>
    <t>119-131</t>
  </si>
  <si>
    <t>10.1016/j.ecosys.2017.05.006</t>
  </si>
  <si>
    <t>WOS:000428606800010</t>
  </si>
  <si>
    <t>Bellinger, Nisha Mukherjee</t>
  </si>
  <si>
    <t>Democracy and infant mortality within India: from whether to why</t>
  </si>
  <si>
    <t>European Political Science Review</t>
  </si>
  <si>
    <t>Vol. 10</t>
  </si>
  <si>
    <t>No. 1</t>
  </si>
  <si>
    <t>10.1017/S1755773916000138</t>
  </si>
  <si>
    <t>WOS:000430062900002</t>
  </si>
  <si>
    <t>Vol. 23</t>
  </si>
  <si>
    <t>No. 3</t>
  </si>
  <si>
    <t>Bilal, Usama; Knapp, Emily A.; Cooper, Richard S.</t>
  </si>
  <si>
    <t>Swing voting in the 2016 presidential election in counties where midlife mortality has been rising in white non-Hispanic Americans</t>
  </si>
  <si>
    <t>Vol. 197</t>
  </si>
  <si>
    <t>33-38</t>
  </si>
  <si>
    <t>10.1016/j.socscimed.2017.11.050</t>
  </si>
  <si>
    <t>WOS:000424724900005</t>
  </si>
  <si>
    <t>Kim, Nam Kyu; Kroeger, Alex M.</t>
  </si>
  <si>
    <t>Do multiparty elections improve human development in autocracies?</t>
  </si>
  <si>
    <t>Democratization</t>
  </si>
  <si>
    <t>Vol. 25</t>
  </si>
  <si>
    <t>251-272</t>
  </si>
  <si>
    <t>10.1080/13510347.2017.1349108</t>
  </si>
  <si>
    <t>WOS:000423403300004</t>
  </si>
  <si>
    <t>Gibson, Christopher L.</t>
  </si>
  <si>
    <t>The Consequences of Movement Office-Holding for Health Policy Implementation and Social Development in Urban Brazil</t>
  </si>
  <si>
    <t>Social Forces</t>
  </si>
  <si>
    <t>Vol. 96</t>
  </si>
  <si>
    <t>751-778</t>
  </si>
  <si>
    <t>10.1093/sf/sox071</t>
  </si>
  <si>
    <t>WOS:000422834900011</t>
  </si>
  <si>
    <t>Bor, Jacob</t>
  </si>
  <si>
    <t>Diverging Life Expectancies and Voting Patterns in the 2016 US Presidential Election</t>
  </si>
  <si>
    <t>American Journal of Public Health</t>
  </si>
  <si>
    <t>Vol. 107</t>
  </si>
  <si>
    <t>No. 10</t>
  </si>
  <si>
    <t>1560-1562</t>
  </si>
  <si>
    <t>10.2105/AJPH.2017.303945</t>
  </si>
  <si>
    <t>WOS:000419237700019</t>
  </si>
  <si>
    <t>Wigley, Simon; Akkoyunlu-Wigley, Arzu</t>
  </si>
  <si>
    <t>The impact of democracy and media freedom on under-5 mortality, 1961-2011</t>
  </si>
  <si>
    <t>Vol. 190</t>
  </si>
  <si>
    <t>237-246</t>
  </si>
  <si>
    <t>10.1016/j.socscimed.2017.08.023</t>
  </si>
  <si>
    <t>WOS:000413135900027</t>
  </si>
  <si>
    <t>Patterson, Andrew C.</t>
  </si>
  <si>
    <t>Not all built the same? A comparative study of electoral systems and population health</t>
  </si>
  <si>
    <t>Health &amp; Place</t>
  </si>
  <si>
    <t>Vol. 47</t>
  </si>
  <si>
    <t>90-99</t>
  </si>
  <si>
    <t>10.1016/j.healthplace.2017.07.003</t>
  </si>
  <si>
    <t>WOS:000410785700011</t>
  </si>
  <si>
    <t>Ha, Eunyoung; Cain, Nicholas L.</t>
  </si>
  <si>
    <t>Who governs or how they govern: Testing the impact of democracy, ideology and globalization on the well being of the poor</t>
  </si>
  <si>
    <t>Social Science Journal</t>
  </si>
  <si>
    <t>Vol. 54</t>
  </si>
  <si>
    <t>271-286</t>
  </si>
  <si>
    <t>10.1016/j.soscij.2017.01.010</t>
  </si>
  <si>
    <t>WOS:000410592000003</t>
  </si>
  <si>
    <t>Vol. 58</t>
  </si>
  <si>
    <t>Vol. 44</t>
  </si>
  <si>
    <t>European Journal of Public Health</t>
  </si>
  <si>
    <t>Vol. 27</t>
  </si>
  <si>
    <t>Vol. 11</t>
  </si>
  <si>
    <t>Vol. 24</t>
  </si>
  <si>
    <t>Makhlouf, Yousef; Kellard, Neil M.; Vinogradov, Dmitri</t>
  </si>
  <si>
    <t>Child mortality, commodity price volatility and the resource curse</t>
  </si>
  <si>
    <t>Vol. 178</t>
  </si>
  <si>
    <t>144-156</t>
  </si>
  <si>
    <t>10.1016/j.socscimed.2017.01.063</t>
  </si>
  <si>
    <t>WOS:000398009100016</t>
  </si>
  <si>
    <t>The effect of regional politics on regional life expectancy in Italy (1980-2010)</t>
  </si>
  <si>
    <t>Scandinavian Journal of Public Health</t>
  </si>
  <si>
    <t>Vol. 45</t>
  </si>
  <si>
    <t>121-131</t>
  </si>
  <si>
    <t>10.1177/1403494816686266</t>
  </si>
  <si>
    <t>WOS:000394790900005</t>
  </si>
  <si>
    <t>Rudra, Nita; Tirone, Daniel C.</t>
  </si>
  <si>
    <t>Trade, Politics, and the Poor: Is Sen Right and Bhagwati Wrong?</t>
  </si>
  <si>
    <t>Studies in Comparative International Development</t>
  </si>
  <si>
    <t>Vol. 52</t>
  </si>
  <si>
    <t>1-22</t>
  </si>
  <si>
    <t>10.1007/s12116-016-9231-9</t>
  </si>
  <si>
    <t>WOS:000398041300001</t>
  </si>
  <si>
    <t>Wigley, Simon</t>
  </si>
  <si>
    <t>The resource curse and child mortality, 1961-2011</t>
  </si>
  <si>
    <t>Vol. 176</t>
  </si>
  <si>
    <t>142-148</t>
  </si>
  <si>
    <t>10.1016/j.socscimed.2017.01.038</t>
  </si>
  <si>
    <t>WOS:000395839900016</t>
  </si>
  <si>
    <t>Ishnazarov, Davron; Cevik, Neslihan</t>
  </si>
  <si>
    <t>International Journal of Economics Management and Accounting</t>
  </si>
  <si>
    <t>315-336</t>
  </si>
  <si>
    <t>WOS:000416784600007</t>
  </si>
  <si>
    <t>Atti, Emma; Gulis, Gabriel</t>
  </si>
  <si>
    <t>Political determinants of progress in the MDGs in Sub-Saharan Africa</t>
  </si>
  <si>
    <t>Global Public Health</t>
  </si>
  <si>
    <t>Vol. 12</t>
  </si>
  <si>
    <t>No. 11</t>
  </si>
  <si>
    <t>1351-1368</t>
  </si>
  <si>
    <t>10.1080/17441692.2016.1177567</t>
  </si>
  <si>
    <t>WOS:000410821100002</t>
  </si>
  <si>
    <t>Korolev, Alexander</t>
  </si>
  <si>
    <t>Regime Responsiveness to Basic Needs: a Dimensional Approach</t>
  </si>
  <si>
    <t>Vol. 51</t>
  </si>
  <si>
    <t>434-455</t>
  </si>
  <si>
    <t>10.1007/s12116-015-9209-z</t>
  </si>
  <si>
    <t>WOS:000390024800003</t>
  </si>
  <si>
    <t>Vol. 171</t>
  </si>
  <si>
    <t>Quamruzzaman, Amm; Lange, Matthew</t>
  </si>
  <si>
    <t>Female political representation and child health: Evidence from a multilevel analysis</t>
  </si>
  <si>
    <t>48-57</t>
  </si>
  <si>
    <t>10.1016/j.socscimed.2016.10.025</t>
  </si>
  <si>
    <t>WOS:000389731400006</t>
  </si>
  <si>
    <t>Wullert, Katherine E.; Williamson, John B.</t>
  </si>
  <si>
    <t>Democracy, Hybrid Regimes, and Infant Mortality: A Cross-National Analysis of Sub-Saharan African Nations</t>
  </si>
  <si>
    <t>Social Science Quarterly</t>
  </si>
  <si>
    <t>Vol. 97</t>
  </si>
  <si>
    <r>
      <t xml:space="preserve">No. </t>
    </r>
    <r>
      <rPr>
        <sz val="12"/>
        <color rgb="FF000000"/>
        <rFont val="Times New Roman"/>
        <family val="1"/>
      </rPr>
      <t>5</t>
    </r>
  </si>
  <si>
    <t>1058-1069</t>
  </si>
  <si>
    <t>10.1111/ssqu.12240</t>
  </si>
  <si>
    <t>WOS:000389204600004</t>
  </si>
  <si>
    <t>Burroway, Rebekah</t>
  </si>
  <si>
    <t>Democracy and child health in developing countries</t>
  </si>
  <si>
    <t>International Journal of Comparative Sociology</t>
  </si>
  <si>
    <t>Vol. 57</t>
  </si>
  <si>
    <t>No. 5</t>
  </si>
  <si>
    <t>338-364</t>
  </si>
  <si>
    <t>10.1177/0020715216676514</t>
  </si>
  <si>
    <t>WOS:000388799300004</t>
  </si>
  <si>
    <t>Koch, Michael T.; Nicholson, Stephen P.</t>
  </si>
  <si>
    <t>Death and Turnout: The Human Costs of War and Voter Participation in Democracies</t>
  </si>
  <si>
    <t>American Journal of Political Science</t>
  </si>
  <si>
    <t>Vol. 60</t>
  </si>
  <si>
    <t>932-946</t>
  </si>
  <si>
    <t>10.1111/ajps.12230</t>
  </si>
  <si>
    <t>WOS:000388315800008</t>
  </si>
  <si>
    <t>Gillanders, Robert</t>
  </si>
  <si>
    <t>The Effects of Foreign Aid in Sub-Saharan Africa</t>
  </si>
  <si>
    <t>Economic and Social Review</t>
  </si>
  <si>
    <t>339-360</t>
  </si>
  <si>
    <t>WOS:000390946200002</t>
  </si>
  <si>
    <t>Vol. 37</t>
  </si>
  <si>
    <t>Kavanagh, Matthew M.</t>
  </si>
  <si>
    <t>The Right to Health: Institutional Effects of Constitutional Provisions on Health Outcomes</t>
  </si>
  <si>
    <t>328-364</t>
  </si>
  <si>
    <t>10.1007/s12116-015-9189-z</t>
  </si>
  <si>
    <t>WOS:000388310500005</t>
  </si>
  <si>
    <t>Austin, Kelly F.; McKinney, Laura A.</t>
  </si>
  <si>
    <t>Disaster Devastation in Poor Nations: The Direct and Indirect Effects of Gender Equality, Ecological Losses, and Development</t>
  </si>
  <si>
    <t>Vol. 95</t>
  </si>
  <si>
    <t>355-380</t>
  </si>
  <si>
    <t>10.1093/sf/sow056</t>
  </si>
  <si>
    <t>WOS:000387877200042</t>
  </si>
  <si>
    <t>Effect of democratic reforms on child mortality: a synthetic control analysis</t>
  </si>
  <si>
    <t>Lancet Global Health</t>
  </si>
  <si>
    <t>Vol. 4</t>
  </si>
  <si>
    <t>No. 9</t>
  </si>
  <si>
    <t>E627-E632</t>
  </si>
  <si>
    <t>10.1016/S2214-109X(16)30104-8</t>
  </si>
  <si>
    <t>WOS:000382211700019</t>
  </si>
  <si>
    <t>Patterson, Andrew C.; Veenstra, Gerry</t>
  </si>
  <si>
    <t>Politics and population health: Testing the impact of electoral democracy</t>
  </si>
  <si>
    <t>Vol. 40</t>
  </si>
  <si>
    <t>66-75</t>
  </si>
  <si>
    <t>10.1016/j.healthplace.2016.04.011</t>
  </si>
  <si>
    <t>WOS:000379697500010</t>
  </si>
  <si>
    <t>Maynard, Gary; Ong, Corinne</t>
  </si>
  <si>
    <t>Economic Dependency and HIV/AIDS Prevalence in the Developing World: A Comparative, Longitudinal Analysis</t>
  </si>
  <si>
    <t>Sociological Inquiry</t>
  </si>
  <si>
    <t>Vol. 86</t>
  </si>
  <si>
    <t>189-215</t>
  </si>
  <si>
    <t>10.1111/soin.12105</t>
  </si>
  <si>
    <t>WOS:000374663700003</t>
  </si>
  <si>
    <t>Ng, Edwin; Muntaner, Carles; Chung, Haejoo</t>
  </si>
  <si>
    <t>Welfare States, Labor Markets, Political Dynamics, and Population Health: A Time-Series Cross-Sectional Analysis Among East and Southeast Asian Nations</t>
  </si>
  <si>
    <t>Asia-Pacific Journal of Public Health</t>
  </si>
  <si>
    <t>Vol. 28</t>
  </si>
  <si>
    <t>219-231</t>
  </si>
  <si>
    <t>10.1177/1010539516628171</t>
  </si>
  <si>
    <t>WOS:000374670600003</t>
  </si>
  <si>
    <t>Dietrich, Simone; Bernhard, Michael</t>
  </si>
  <si>
    <t>State or Regime? The Impact of Institutions on Welfare Outcomes</t>
  </si>
  <si>
    <t>European Journal of Development Research</t>
  </si>
  <si>
    <t>252-269</t>
  </si>
  <si>
    <t>10.1057/ejdr.2014.70</t>
  </si>
  <si>
    <t>WOS:000373148900010</t>
  </si>
  <si>
    <t>Edwards, Ryan B.</t>
  </si>
  <si>
    <t>Mining away the Preston curve</t>
  </si>
  <si>
    <t>Vol. 78</t>
  </si>
  <si>
    <t>22-36</t>
  </si>
  <si>
    <t>10.1016/j.worlddev.2015.10.013</t>
  </si>
  <si>
    <t>WOS:000366769900003</t>
  </si>
  <si>
    <t>Maynard, Gary</t>
  </si>
  <si>
    <t>Health international non-governmental organizations, democracy, and tuberculosis mortality in developing nations: A longitudinal analysis</t>
  </si>
  <si>
    <t>Sociological Spectrum</t>
  </si>
  <si>
    <t>Vol. 36</t>
  </si>
  <si>
    <t>303-320</t>
  </si>
  <si>
    <t>10.1080/02732173.2016.1169962</t>
  </si>
  <si>
    <t>WOS:000381373000003</t>
  </si>
  <si>
    <t>Vol. 68</t>
  </si>
  <si>
    <t>Joshi, Madhav</t>
  </si>
  <si>
    <t>Comprehensive peace agreement implementation and reduction in neonatal, infant and under-5 mortality rates in post-armed conflict states, 1989-2012</t>
  </si>
  <si>
    <t>Bmc International Health and Human Rights</t>
  </si>
  <si>
    <t>Vol. 15</t>
  </si>
  <si>
    <t>10.1186/s12914-015-0066-7</t>
  </si>
  <si>
    <t>OCT 8 2015</t>
  </si>
  <si>
    <t>WOS:000362473000001</t>
  </si>
  <si>
    <t>Krueger, Patrick M.; Dovel, Kathryn; Denney, Justin T.</t>
  </si>
  <si>
    <t>Democracy and self-rated health across 67 countries: A multilevel analysis</t>
  </si>
  <si>
    <t>Vol. 143</t>
  </si>
  <si>
    <t>137-144</t>
  </si>
  <si>
    <t>10.1016/j.socscimed.2015.08.047</t>
  </si>
  <si>
    <t>WOS:000364245600016</t>
  </si>
  <si>
    <t>Mackenbach, Johan P.; McKee, Martin</t>
  </si>
  <si>
    <t>Government, politics and health policy: A quantitative analysis of 30 European countries</t>
  </si>
  <si>
    <t>Health Policy</t>
  </si>
  <si>
    <t>Vol. 119</t>
  </si>
  <si>
    <r>
      <t xml:space="preserve">No. </t>
    </r>
    <r>
      <rPr>
        <sz val="12"/>
        <color rgb="FF000000"/>
        <rFont val="Times New Roman"/>
        <family val="1"/>
      </rPr>
      <t>10</t>
    </r>
  </si>
  <si>
    <t>1298-1308</t>
  </si>
  <si>
    <t>10.1016/j.healthpol.2015.08.017</t>
  </si>
  <si>
    <t>WOS:000363345400003</t>
  </si>
  <si>
    <t>Hanson, Jonathan K.</t>
  </si>
  <si>
    <t>Democracy and State Capacity: Complements or Substitutes?</t>
  </si>
  <si>
    <t>Vol. 50</t>
  </si>
  <si>
    <t>304-330</t>
  </si>
  <si>
    <t>10.1007/s12116-014-9173-z</t>
  </si>
  <si>
    <t>WOS:000359388400002</t>
  </si>
  <si>
    <t>Hu, Yannan; van Lenthe, Frank J.; Mackenbach, Johan P.</t>
  </si>
  <si>
    <t>Income inequality, life expectancy and cause-specific mortality in 43 European countries, 1987-2008: a fixed effects study</t>
  </si>
  <si>
    <t>European Journal of Epidemiology</t>
  </si>
  <si>
    <t>Vol. 30</t>
  </si>
  <si>
    <t>No. 8</t>
  </si>
  <si>
    <t>615-625</t>
  </si>
  <si>
    <t>10.1007/s10654-015-0066-x</t>
  </si>
  <si>
    <t>WOS:000361751700003</t>
  </si>
  <si>
    <t>Law, Teik Hua</t>
  </si>
  <si>
    <t>Factors associated with the relationship between non-fatal road injuries and economic growth</t>
  </si>
  <si>
    <t>Transport Policy</t>
  </si>
  <si>
    <t>166-172</t>
  </si>
  <si>
    <t>10.1016/j.tranpol.2015.06.004</t>
  </si>
  <si>
    <t>WOS:000358389400018</t>
  </si>
  <si>
    <t>Welander, Anna; Lyttkens, Carl Hampus; Nilsson, Therese</t>
  </si>
  <si>
    <t>Globalization, democracy, and child health in developing countries</t>
  </si>
  <si>
    <t>Vol. 136</t>
  </si>
  <si>
    <t>52-63</t>
  </si>
  <si>
    <t>10.1016/j.socscimed.2015.05.006</t>
  </si>
  <si>
    <t>WOS:000356756500007</t>
  </si>
  <si>
    <t>Black lives matter: Differential mortality and the racial composition of the US electorate, 1970-2004</t>
  </si>
  <si>
    <t>193-199</t>
  </si>
  <si>
    <t>10.1016/j.socscimed.2015.04.014</t>
  </si>
  <si>
    <t>WOS:000356756500024</t>
  </si>
  <si>
    <t>The African Development Bank and women's health: A cross-national analysis of structural adjustment and maternal mortality</t>
  </si>
  <si>
    <t>307-321</t>
  </si>
  <si>
    <t>10.1016/j.ssresearch.2014.09.007</t>
  </si>
  <si>
    <t>WOS:000351487800022</t>
  </si>
  <si>
    <t>Lin, Thung-Hong</t>
  </si>
  <si>
    <t>Governing Natural Disasters: State Capacity, Democracy, and Human Vulnerability</t>
  </si>
  <si>
    <t>Vol. 93</t>
  </si>
  <si>
    <t>1267-1300</t>
  </si>
  <si>
    <t>10.1093/sf/sou104</t>
  </si>
  <si>
    <t>WOS:000351528800045</t>
  </si>
  <si>
    <t>El Anshasy, Amany A.; Katsaiti, Marina-Selini</t>
  </si>
  <si>
    <t>Are natural resources bad for health?</t>
  </si>
  <si>
    <t>Vol. 32</t>
  </si>
  <si>
    <t>29-42</t>
  </si>
  <si>
    <t>10.1016/j.healthplace.2014.12.011</t>
  </si>
  <si>
    <t>WOS:000349994000004</t>
  </si>
  <si>
    <t>Jacobsen, Joannes</t>
  </si>
  <si>
    <t>Revisiting the Modernization Hypothesis: Longevity and Democracy</t>
  </si>
  <si>
    <t>Vol. 67</t>
  </si>
  <si>
    <t>174-185</t>
  </si>
  <si>
    <t>10.1016/j.worlddev.2014.10.003</t>
  </si>
  <si>
    <t>WOS:000348620000014</t>
  </si>
  <si>
    <t>Lee, Melissa M.; Izama, Melina Platas</t>
  </si>
  <si>
    <t>Aid Externalities: Evidence from PEPFAR in Africa</t>
  </si>
  <si>
    <t>281-294</t>
  </si>
  <si>
    <t>10.1016/j.worlddev.2014.10.001</t>
  </si>
  <si>
    <t>WOS:000348620000021</t>
  </si>
  <si>
    <t>Vol. 5</t>
  </si>
  <si>
    <t>Selck, Torsten J.; Deckarm, Renke</t>
  </si>
  <si>
    <t>Income, democracy, and public policy: the effects of improved sanitation on life expectancy</t>
  </si>
  <si>
    <t>Journal of Water Sanitation and Hygiene for Development</t>
  </si>
  <si>
    <t>525-529</t>
  </si>
  <si>
    <t>10.2166/washdev.2015.025</t>
  </si>
  <si>
    <t>WOS:000360308500020</t>
  </si>
  <si>
    <t>Davies, Sara E.</t>
  </si>
  <si>
    <t>Healthy populations, political stability, and regime type: Southeast Asia as a case study</t>
  </si>
  <si>
    <t>Review of International Studies</t>
  </si>
  <si>
    <t>859-876</t>
  </si>
  <si>
    <t>10.1017/S0260210514000321</t>
  </si>
  <si>
    <t>WOS:000347241300003</t>
  </si>
  <si>
    <t>Lee, Bandy X.; Wexler, Bruce E.; Gilligan, James</t>
  </si>
  <si>
    <t>Political correlates of violent death rates in the US, 1900-2010: Longitudinal and cross-sectional analyses</t>
  </si>
  <si>
    <t>Aggression and Violent Behavior</t>
  </si>
  <si>
    <t>No. 6</t>
  </si>
  <si>
    <t>721-728</t>
  </si>
  <si>
    <t>10.1016/j.avb.2014.09.017</t>
  </si>
  <si>
    <t>NOV-DEC 2014</t>
  </si>
  <si>
    <t>WOS:000346541700016</t>
  </si>
  <si>
    <t>Touchton, Michael; Wampler, Brian</t>
  </si>
  <si>
    <t>Improving Social Well-Being Through New Democratic Institutions</t>
  </si>
  <si>
    <t>Comparative Political Studies</t>
  </si>
  <si>
    <t>1442-1469</t>
  </si>
  <si>
    <t>10.1177/0010414013512601</t>
  </si>
  <si>
    <t>WOS:000341183100004</t>
  </si>
  <si>
    <t>Mavisakalyan, Astghik</t>
  </si>
  <si>
    <t>Women in cabinet and public health spending: evidence across countries</t>
  </si>
  <si>
    <t>Economics of Governance</t>
  </si>
  <si>
    <t>281-304</t>
  </si>
  <si>
    <t>10.1007/s10101-014-0141-x</t>
  </si>
  <si>
    <t>WOS:000339883900004</t>
  </si>
  <si>
    <t>Rodriguez, Javier M.; Bound, John; Geronimus, Arline T.</t>
  </si>
  <si>
    <t>US infant mortality and the President's party</t>
  </si>
  <si>
    <t>International Journal of Epidemiology</t>
  </si>
  <si>
    <t>Vol. 43</t>
  </si>
  <si>
    <t>818-826</t>
  </si>
  <si>
    <t>10.1093/ije/dyt252</t>
  </si>
  <si>
    <t>WOS:000338127000023</t>
  </si>
  <si>
    <t>Identifying covariates of population health using extreme bound analysis</t>
  </si>
  <si>
    <t>European Journal of Health Economics</t>
  </si>
  <si>
    <t>515-531</t>
  </si>
  <si>
    <t>10.1007/s10198-013-0492-1</t>
  </si>
  <si>
    <t>WOS:000336391200007</t>
  </si>
  <si>
    <t>Noble, Mark D.; Austin, Kelly F.</t>
  </si>
  <si>
    <t>Gendered Dimensions of the HIV Pandemic: A Cross- National Investigation of Women's International Nongovernmental Organizations, Contraceptive Use, and HIV Prevalence in Less- Developed Nations</t>
  </si>
  <si>
    <t>Sociological Forum</t>
  </si>
  <si>
    <t>Vol. 29</t>
  </si>
  <si>
    <t>215-239</t>
  </si>
  <si>
    <t>10.1111/socf.12076</t>
  </si>
  <si>
    <t>WOS:000332206200010</t>
  </si>
  <si>
    <t>Governance and health in the Arab world</t>
  </si>
  <si>
    <t>Lancet</t>
  </si>
  <si>
    <t>Vol. 383</t>
  </si>
  <si>
    <t>No. 9914</t>
  </si>
  <si>
    <t>343-355</t>
  </si>
  <si>
    <t>10.1016/S0140-6736(13)62185-6</t>
  </si>
  <si>
    <t>JAN 25 2014</t>
  </si>
  <si>
    <t>WOS:000330212600034</t>
  </si>
  <si>
    <t>S</t>
  </si>
  <si>
    <t>Lappi-Seppala, Tapio; Lehti, Martti</t>
  </si>
  <si>
    <t>Cross-Comparative Perspectives on Global Homicide Trends</t>
  </si>
  <si>
    <t>135-230</t>
  </si>
  <si>
    <t>10.1086/677979</t>
  </si>
  <si>
    <t>WOS:000350431400004</t>
  </si>
  <si>
    <t>53-71</t>
  </si>
  <si>
    <t>10.2190/HS.44.1.d</t>
  </si>
  <si>
    <t>WOS:000331060500004</t>
  </si>
  <si>
    <t>Mattila, Mikko; Soderlund, Peter; Wass, Hanna; Rapeli, Lauri</t>
  </si>
  <si>
    <t>Healthy voting: The effect of self-reported health on turnout in 30 countries</t>
  </si>
  <si>
    <t>Electoral Studies</t>
  </si>
  <si>
    <t>886-891</t>
  </si>
  <si>
    <t>10.1016/j.electstud.2013.07.010</t>
  </si>
  <si>
    <t>WOS:000329013500028</t>
  </si>
  <si>
    <t>Minagawa, Yuka</t>
  </si>
  <si>
    <t>Inequalities in Healthy Life Expectancy in Eastern Europe</t>
  </si>
  <si>
    <t>Population and Development Review</t>
  </si>
  <si>
    <t>Vol. 39</t>
  </si>
  <si>
    <t>649-671</t>
  </si>
  <si>
    <t>10.1111/j.1728-4457.2013.00632.x</t>
  </si>
  <si>
    <t>WOS:000328334900005</t>
  </si>
  <si>
    <t>Mackenbach, Johan P.; Looman, Caspar W. N.</t>
  </si>
  <si>
    <t>Changing patterns of mortality in 25 European countries and their economic and political correlates, 1955-1989</t>
  </si>
  <si>
    <t>International Journal of Public Health</t>
  </si>
  <si>
    <t>811-823</t>
  </si>
  <si>
    <t>10.1007/s00038-013-0509-7</t>
  </si>
  <si>
    <t>WOS:000327858000004</t>
  </si>
  <si>
    <t>Chuang, Kun-Yang; Sung, Pei-Wei; Chang, Chia-Jung; Chuang, Ying-Chih</t>
  </si>
  <si>
    <t>Political and economic characteristics as moderators of the relationship between health services and infant mortality in less-developed countries</t>
  </si>
  <si>
    <t>Journal of Epidemiology and Community Health</t>
  </si>
  <si>
    <t>No. 12</t>
  </si>
  <si>
    <t>1006-1012</t>
  </si>
  <si>
    <t>10.1136/jech-2013-202685</t>
  </si>
  <si>
    <t>WOS:000326877100006</t>
  </si>
  <si>
    <t>Cotet, Anca M.; Tsui, Kevin K.</t>
  </si>
  <si>
    <t>Oil, Growth, and Health: What Does the Cross-Country Evidence Really Show?</t>
  </si>
  <si>
    <t>Scandinavian Journal of Economics</t>
  </si>
  <si>
    <t>Vol. 115</t>
  </si>
  <si>
    <t>1107-1137</t>
  </si>
  <si>
    <t>10.1111/sjoe.12027</t>
  </si>
  <si>
    <t>WOS:000325009000006</t>
  </si>
  <si>
    <t>Mackenbach, Johan P.; Hu, Yannan; Looman, Caspar W. N.</t>
  </si>
  <si>
    <t>Democratization and life expectancy in Europe, 1960-2008</t>
  </si>
  <si>
    <t>166-175</t>
  </si>
  <si>
    <t>10.1016/j.socscimed.2013.05.010</t>
  </si>
  <si>
    <t>WOS:000324608500021</t>
  </si>
  <si>
    <t>A longitudinal ecological study of the influences of political, economic, and health services characteristics on under-five mortality in less-developed countries</t>
  </si>
  <si>
    <t>111-121</t>
  </si>
  <si>
    <t>10.1016/j.healthplace.2013.05.007</t>
  </si>
  <si>
    <t>WOS:000324036800015</t>
  </si>
  <si>
    <t>Vol. 33</t>
  </si>
  <si>
    <t>Mukherjee, Nisha</t>
  </si>
  <si>
    <t>Party systems and human well-being</t>
  </si>
  <si>
    <t>Party Politics</t>
  </si>
  <si>
    <t>601-623</t>
  </si>
  <si>
    <t>10.1177/1354068811407601</t>
  </si>
  <si>
    <t>WOS:000320600500004</t>
  </si>
  <si>
    <t>A comparative analysis of health policy performance in 43 European countries</t>
  </si>
  <si>
    <t>195-201</t>
  </si>
  <si>
    <t>10.1093/eurpub/cks192</t>
  </si>
  <si>
    <t>WOS:000317425100007</t>
  </si>
  <si>
    <t>Mackenbach, Johan P.</t>
  </si>
  <si>
    <t>Political conditions and life expectancy in Europe, 1900-2008</t>
  </si>
  <si>
    <t>Vol. 82</t>
  </si>
  <si>
    <t>134-146</t>
  </si>
  <si>
    <t>10.1016/j.socscimed.2012.12.022</t>
  </si>
  <si>
    <t>WOS:000317261700016</t>
  </si>
  <si>
    <t>McGuire, James W.</t>
  </si>
  <si>
    <t>Political regime and social performance</t>
  </si>
  <si>
    <t>Contemporary Politics</t>
  </si>
  <si>
    <t>55-75</t>
  </si>
  <si>
    <t>10.1080/13569775.2013.773203</t>
  </si>
  <si>
    <t>MAR 1 2013</t>
  </si>
  <si>
    <t>WOS:000317695900004</t>
  </si>
  <si>
    <t>Baliamoune-Lutz, Mina; Boko, Sylvain H.</t>
  </si>
  <si>
    <t>Trade, Institutions, Income and Human Development in African Countries</t>
  </si>
  <si>
    <t>Journal of African Economies</t>
  </si>
  <si>
    <t>323-345</t>
  </si>
  <si>
    <t>10.1093/jae/ejs037</t>
  </si>
  <si>
    <t>WOS:000315662800005</t>
  </si>
  <si>
    <t>Goncalves, Sonia</t>
  </si>
  <si>
    <t>The Effects of Participatory Budgeting on Municipal Expenditures and Infant Mortality in Brazil</t>
  </si>
  <si>
    <t>Vol. 53</t>
  </si>
  <si>
    <t>94-110</t>
  </si>
  <si>
    <t>10.1016/j.worlddev.2013.01.009</t>
  </si>
  <si>
    <t>WOS:000326008800009</t>
  </si>
  <si>
    <t>389-413</t>
  </si>
  <si>
    <t>10.2190/HS.43.3.b</t>
  </si>
  <si>
    <t>WOS:000324897600002</t>
  </si>
  <si>
    <t>Pandolfelli, Lauren E.; Shandra, John M.</t>
  </si>
  <si>
    <t>337-361</t>
  </si>
  <si>
    <t>10.2190/HS.43.2.i</t>
  </si>
  <si>
    <t>WOS:000318786600009</t>
  </si>
  <si>
    <t>Vol. 38</t>
  </si>
  <si>
    <t>Swiss, Liam; Fallon, Kathleen M.; Burgos, Giovani</t>
  </si>
  <si>
    <t>Does Critical Mass Matter? Women's Political Representation and Child Health in Developing Countries(*)</t>
  </si>
  <si>
    <t>Vol. 91</t>
  </si>
  <si>
    <t>531-557</t>
  </si>
  <si>
    <t>10.1093/sf/sos169</t>
  </si>
  <si>
    <t>WOS:000311671700009</t>
  </si>
  <si>
    <t>Kudamatsu, Masayuki</t>
  </si>
  <si>
    <t>Journal of The European Economic Association</t>
  </si>
  <si>
    <t>1294-1317</t>
  </si>
  <si>
    <t>10.1111/j.1542-4774.2012.01092.x</t>
  </si>
  <si>
    <t>WOS:000310728600004</t>
  </si>
  <si>
    <t>Vol. 7</t>
  </si>
  <si>
    <t>Vol. 66</t>
  </si>
  <si>
    <t>Mukherjee, Nisha; Krieckhaus, Jonathan</t>
  </si>
  <si>
    <t>Globalization and human well-being</t>
  </si>
  <si>
    <t>International Political Science Review</t>
  </si>
  <si>
    <t>150-170</t>
  </si>
  <si>
    <t>10.1177/0192512111402592</t>
  </si>
  <si>
    <t>WOS:000301834400002</t>
  </si>
  <si>
    <t>Lin, Ro-Ting; Chen, Ya-Mei; Chien, Lung-Chang; Chan, Chang-Chuan</t>
  </si>
  <si>
    <t>Political and social determinants of life expectancy in less developed countries: a longitudinal study</t>
  </si>
  <si>
    <t>Bmc Public Health</t>
  </si>
  <si>
    <t>10.1186/1471-2458-12-85</t>
  </si>
  <si>
    <t>JAN 27 2012</t>
  </si>
  <si>
    <t>WOS:000303111400001</t>
  </si>
  <si>
    <t>B</t>
  </si>
  <si>
    <t>Gerring, John; Thacker, Strom C.; Alfaro, Rodrigo</t>
  </si>
  <si>
    <t>Democracy and Human Development</t>
  </si>
  <si>
    <t>Journal of Politics</t>
  </si>
  <si>
    <t>Vol. 74</t>
  </si>
  <si>
    <t>1-17</t>
  </si>
  <si>
    <t>10.1017/S0022381611001113</t>
  </si>
  <si>
    <t>WOS:000300111600013</t>
  </si>
  <si>
    <t>Safaei, Jalil</t>
  </si>
  <si>
    <t>Democracy, Human Rights and Women's Health.</t>
  </si>
  <si>
    <t>Mens Sana Monographs</t>
  </si>
  <si>
    <t>134-42</t>
  </si>
  <si>
    <t>10.4103/0973-1229.91303</t>
  </si>
  <si>
    <t>2012-Jan</t>
  </si>
  <si>
    <t>MEDLINE:22654388</t>
  </si>
  <si>
    <t>Blaydes, Lisa; Kayser, Mark Andreas</t>
  </si>
  <si>
    <t>Counting Calories: Democracy and Distribution in the Developing World</t>
  </si>
  <si>
    <t>International Studies Quarterly</t>
  </si>
  <si>
    <t>Vol. 55</t>
  </si>
  <si>
    <t>887-908</t>
  </si>
  <si>
    <t>10.1111/j.1468-2478.2011.00692.x</t>
  </si>
  <si>
    <t>WOS:000297509900001</t>
  </si>
  <si>
    <t>Wilson, Sven E.</t>
  </si>
  <si>
    <t>Chasing Success: Health Sector Aid and Mortality</t>
  </si>
  <si>
    <t>2032-2043</t>
  </si>
  <si>
    <t>10.1016/j.worlddev.2011.07.021</t>
  </si>
  <si>
    <t>WOS:000297525700011</t>
  </si>
  <si>
    <t>The role of political and welfare state characteristics in infant mortality: a comparative study in wealthy countries since the late 19th century</t>
  </si>
  <si>
    <t>1187-1195</t>
  </si>
  <si>
    <t>10.1093/ije/dyr092</t>
  </si>
  <si>
    <t>WOS:000296634900011</t>
  </si>
  <si>
    <t>World Politics</t>
  </si>
  <si>
    <t>Vol. 63</t>
  </si>
  <si>
    <t>10.1017/S0043887111000177</t>
  </si>
  <si>
    <t>WOS:000295803300003</t>
  </si>
  <si>
    <t>Cadernos De Saude Publica</t>
  </si>
  <si>
    <t>1746-1756</t>
  </si>
  <si>
    <t>10.1590/S0102-311X2011000900008</t>
  </si>
  <si>
    <t>WOS:000295723800008</t>
  </si>
  <si>
    <t>Bell, Curtis</t>
  </si>
  <si>
    <t>Buying Support and Buying Time: The Effect of Regime Consolidation on Public Goods Provision</t>
  </si>
  <si>
    <t>625-646</t>
  </si>
  <si>
    <t>10.1111/j.1468-2478.2011.00664.x</t>
  </si>
  <si>
    <t>WOS:000294922500003</t>
  </si>
  <si>
    <t>Do electoral institutions have an impact on population health?</t>
  </si>
  <si>
    <t>Public Choice</t>
  </si>
  <si>
    <t>Vol. 148</t>
  </si>
  <si>
    <t>10.1007/s11127-010-9686-6</t>
  </si>
  <si>
    <t>WOS:000294688100019</t>
  </si>
  <si>
    <t>Earthquake Propensity and the Politics of Mortality Prevention</t>
  </si>
  <si>
    <t>1530-1541</t>
  </si>
  <si>
    <t>10.1016/j.worlddev.2011.02.010</t>
  </si>
  <si>
    <t>WOS:000294578700004</t>
  </si>
  <si>
    <t>Democracy and growth in divided societies: A health-inequality trap?</t>
  </si>
  <si>
    <t>Vol. 73</t>
  </si>
  <si>
    <t>33-41</t>
  </si>
  <si>
    <t>10.1016/j.socscimed.2011.04.013</t>
  </si>
  <si>
    <t>WOS:000293263500005</t>
  </si>
  <si>
    <t>Peksen, Dursun</t>
  </si>
  <si>
    <t>Economic Sanctions and Human Security: The Public Health Effect of Economic Sanctions</t>
  </si>
  <si>
    <t>Foreign Policy Analysis</t>
  </si>
  <si>
    <t>237-251</t>
  </si>
  <si>
    <t>10.1111/j.1743-8594.2011.00136.x</t>
  </si>
  <si>
    <t>WOS:000292335000002</t>
  </si>
  <si>
    <t>Shandra, Carrie L.; Shandra, John M.; London, Bruce</t>
  </si>
  <si>
    <t>World Bank Structural Adjustment, Water, and Sanitation: A Cross-National Analysis of Child Mortality in Sub-Saharan Africa</t>
  </si>
  <si>
    <t>Organization &amp; Environment</t>
  </si>
  <si>
    <t>107-129</t>
  </si>
  <si>
    <t>10.1177/1086026611413931</t>
  </si>
  <si>
    <t>WOS:000292917600001</t>
  </si>
  <si>
    <t>Shircliff, Eric J.; Shandra, John M.</t>
  </si>
  <si>
    <t>Non-Governmental Organizations, Democracy, and HIV Prevalence: A Cross-National Analysis</t>
  </si>
  <si>
    <t>Vol. 81</t>
  </si>
  <si>
    <t>143-173</t>
  </si>
  <si>
    <t>10.1111/j.1475-682X.2011.00366.x</t>
  </si>
  <si>
    <t>WOS:000289160300002</t>
  </si>
  <si>
    <t>Burchi, Francesco</t>
  </si>
  <si>
    <t>Democracy, institutions and famines in developing and emerging countries</t>
  </si>
  <si>
    <t>Canadian Journal of Development Studies-Revue Canadienne D Etudes Du Developpement</t>
  </si>
  <si>
    <t>17-31</t>
  </si>
  <si>
    <t>10.1080/02255189.2011.576136</t>
  </si>
  <si>
    <t>WOS:000296047300003</t>
  </si>
  <si>
    <t>Dawson, Andrew</t>
  </si>
  <si>
    <t>State capacity and the political economy of child mortality in developing countries revisited: From fiscal sociology towards the rule of law</t>
  </si>
  <si>
    <t>403-422</t>
  </si>
  <si>
    <t>10.1177/0020715210387522</t>
  </si>
  <si>
    <t>WOS:000284361500001</t>
  </si>
  <si>
    <t>Carlton-Ford, Steve</t>
  </si>
  <si>
    <t>Major Armed Conflicts, Militarization, and Life Chances: A Pooled Time-Series Analysis</t>
  </si>
  <si>
    <t>Armed Forces &amp; Society</t>
  </si>
  <si>
    <t>864-889</t>
  </si>
  <si>
    <t>10.1177/0095327X09335946</t>
  </si>
  <si>
    <t>WOS:000283363100006</t>
  </si>
  <si>
    <t>Politics and health in eight European countries: A comparative study of mortality decline under social democracies and right-wing governments</t>
  </si>
  <si>
    <t>Vol. 71</t>
  </si>
  <si>
    <t>841-850</t>
  </si>
  <si>
    <t>10.1016/j.socscimed.2010.05.014</t>
  </si>
  <si>
    <t>WOS:000280949400001</t>
  </si>
  <si>
    <t>Scanlan, Stephen J.</t>
  </si>
  <si>
    <t>Gender, development, and HIV/AIDS: Implications for child mortality in less industrialized countries</t>
  </si>
  <si>
    <t>211-232</t>
  </si>
  <si>
    <t>10.1177/0020715210363458</t>
  </si>
  <si>
    <t>WOS:000278437300003</t>
  </si>
  <si>
    <t>Subramanian, S. V.; Perkins, Jessica M.</t>
  </si>
  <si>
    <t>Are republicans healthier than democrats</t>
  </si>
  <si>
    <t>930-931</t>
  </si>
  <si>
    <t>10.1093/ije/dyp152</t>
  </si>
  <si>
    <t>WOS:000278438500033</t>
  </si>
  <si>
    <t>Shandra, John M.; Shandra, Carrie L.; London, Bruce</t>
  </si>
  <si>
    <t>Do Non-Governmental Organizations Impact Health? A Cross-National Analysis of Infant Mortality</t>
  </si>
  <si>
    <t>137-164</t>
  </si>
  <si>
    <t>10.1177/0020715209347066</t>
  </si>
  <si>
    <t>FEB-APR 2010</t>
  </si>
  <si>
    <t>WOS:000274478000006</t>
  </si>
  <si>
    <t>Vol. 31</t>
  </si>
  <si>
    <t>Beer, Caroline</t>
  </si>
  <si>
    <t>Democracy and Gender Equality</t>
  </si>
  <si>
    <t>212-227</t>
  </si>
  <si>
    <t>10.1007/s12116-009-9043-2</t>
  </si>
  <si>
    <t>WOS:000268363800002</t>
  </si>
  <si>
    <t>Klomp, Jeroen; de Haan, Jakob</t>
  </si>
  <si>
    <t>Is the political system really related to health?</t>
  </si>
  <si>
    <t>Vol. 69</t>
  </si>
  <si>
    <t>36-46</t>
  </si>
  <si>
    <t>10.1016/j.socscimed.2009.03.033</t>
  </si>
  <si>
    <t>WOS:000268046400007</t>
  </si>
  <si>
    <t>Altman, David; Castiglioni, Rossana</t>
  </si>
  <si>
    <t>Democratic Quality and Human Development in Latin America: 1972-2001</t>
  </si>
  <si>
    <t>Canadian Journal of Political Science-Revue Canadienne De Science Politique</t>
  </si>
  <si>
    <t>297-319</t>
  </si>
  <si>
    <t>10.1017/S0008423909090301</t>
  </si>
  <si>
    <t>WOS:000268075900001</t>
  </si>
  <si>
    <t>Thornhill, Randy; Fincher, Corey L.; Aran, Devaraj</t>
  </si>
  <si>
    <t>Parasites, democratization, and the liberalization of values across contemporary countries</t>
  </si>
  <si>
    <t>Biological Reviews</t>
  </si>
  <si>
    <t>Vol. 84</t>
  </si>
  <si>
    <t>113-131</t>
  </si>
  <si>
    <t>10.1111/j.1469-185X.2008.00062.x</t>
  </si>
  <si>
    <t>WOS:000262878800007</t>
  </si>
  <si>
    <t>Radin, Dagmar</t>
  </si>
  <si>
    <t>Too Ill to Find the Cure? Corruption, Institutions, and Health Care Sector Performance in the New Democracies of Central and Eastern Europe and Former Soviet Union</t>
  </si>
  <si>
    <t>East European Politics and Societies</t>
  </si>
  <si>
    <t>105-125</t>
  </si>
  <si>
    <t>10.1177/0888325408327850</t>
  </si>
  <si>
    <t>WOS:000262667900006</t>
  </si>
  <si>
    <t>Vol. 1</t>
  </si>
  <si>
    <t>Gizelis, Theodora-Ismene</t>
  </si>
  <si>
    <t>Wealth alone does not buy health: Political capacity, democracy, and the spread of AIDS</t>
  </si>
  <si>
    <t>Political Geography</t>
  </si>
  <si>
    <t>10.1016/j.polgeo.2009.01.005</t>
  </si>
  <si>
    <t>WOS:000266433100005</t>
  </si>
  <si>
    <t>Guntupalli, Aravinda; Schwekendiek, Daniel</t>
  </si>
  <si>
    <t>77-96</t>
  </si>
  <si>
    <t>WOS:000283460700005</t>
  </si>
  <si>
    <t>389-403</t>
  </si>
  <si>
    <t>10.2190/HS.39.2.i</t>
  </si>
  <si>
    <t>WOS:000265998700009</t>
  </si>
  <si>
    <t>Famine Mortality, Rational Political Inactivity, and International Food Aid</t>
  </si>
  <si>
    <t>50-61</t>
  </si>
  <si>
    <t>10.1016/j.worlddev.2008.05.005</t>
  </si>
  <si>
    <t>WOS:000262273400005</t>
  </si>
  <si>
    <t>Chung, Haejoo; Muntaner, Carles</t>
  </si>
  <si>
    <t>Pettersson, Jan</t>
  </si>
  <si>
    <t>Child mortality: Is aid fungibility in pro-poor expenditure sectors decisive?</t>
  </si>
  <si>
    <t>Review of World Economics</t>
  </si>
  <si>
    <t>673-693</t>
  </si>
  <si>
    <t>10.1007/s10290-007-0127-7</t>
  </si>
  <si>
    <t>WOS:000252420700005</t>
  </si>
  <si>
    <t>Ross, Michael</t>
  </si>
  <si>
    <t>Is democracy good for the poor ?</t>
  </si>
  <si>
    <t>860-874</t>
  </si>
  <si>
    <t>10.1111/j.1540-5907.2006.00220.x</t>
  </si>
  <si>
    <t>WOS:000240566200003</t>
  </si>
  <si>
    <t>Democratisation and health after the fall of the Wall</t>
  </si>
  <si>
    <t>669-671</t>
  </si>
  <si>
    <t>10.1136/jech.2005.038273</t>
  </si>
  <si>
    <t>WOS:000239018700006</t>
  </si>
  <si>
    <t>Political and welfare state determinants of infant and child health indicators: An analysis of wealthy countries</t>
  </si>
  <si>
    <t>829-842</t>
  </si>
  <si>
    <t>10.1016/j.socscimed.2006.01.030</t>
  </si>
  <si>
    <t>WOS:000239112300024</t>
  </si>
  <si>
    <t>Health and democracy</t>
  </si>
  <si>
    <t>American Economic Review</t>
  </si>
  <si>
    <t>313-318</t>
  </si>
  <si>
    <t>10.1257/000282806777212053</t>
  </si>
  <si>
    <t>WOS:000237855200062</t>
  </si>
  <si>
    <t>Vol. 35</t>
  </si>
  <si>
    <t>Vol. 34</t>
  </si>
  <si>
    <t>Is democracy good for health?</t>
  </si>
  <si>
    <t>767-786</t>
  </si>
  <si>
    <t>10.2190/6V5W-0N36-AQNF-GPD1</t>
  </si>
  <si>
    <t>WOS:000242637800007</t>
  </si>
  <si>
    <t>Determinants of under-5 mortality among the poor and the rich: a cross-national analysis of 43 developing countries</t>
  </si>
  <si>
    <t>1257-1265</t>
  </si>
  <si>
    <t>10.1093/ije/dyi190</t>
  </si>
  <si>
    <t>WOS:000233845900022</t>
  </si>
  <si>
    <t>Income and power inequality as determinants of environmental and health outcomes: Some findings</t>
  </si>
  <si>
    <t>1354-1376</t>
  </si>
  <si>
    <t>10.1111/j.0038-4941.2005.00350.x</t>
  </si>
  <si>
    <t>WOS:000233202900021</t>
  </si>
  <si>
    <t>Multinational corporations, democracy and child mortality: A quantitative, cross-national analysis of developing countries</t>
  </si>
  <si>
    <t>Social Indicators Research</t>
  </si>
  <si>
    <t>267-293</t>
  </si>
  <si>
    <t>10.1007/s11205-004-2009-x</t>
  </si>
  <si>
    <t>WOS:000232259200006</t>
  </si>
  <si>
    <t>The immediate and lingering effects of armed conflict on adult mortality: A time-series cross-national analysis</t>
  </si>
  <si>
    <t>Journal of Peace Research</t>
  </si>
  <si>
    <t>471-492</t>
  </si>
  <si>
    <t>10.1177/002343305054092</t>
  </si>
  <si>
    <t>WOS:000230783400008</t>
  </si>
  <si>
    <t>Effect of democracy on health: ecological study</t>
  </si>
  <si>
    <t>British Medical Journal</t>
  </si>
  <si>
    <t>Vol. 329</t>
  </si>
  <si>
    <t>No. 7480</t>
  </si>
  <si>
    <t>1421-1423</t>
  </si>
  <si>
    <t>10.1136/bmj.329.7480.1421</t>
  </si>
  <si>
    <t>DEC 18 2004</t>
  </si>
  <si>
    <t>WOS:000225965800008</t>
  </si>
  <si>
    <t>Vol. 59</t>
  </si>
  <si>
    <t>Dependency, democracy, and infant mortality: a quantitative, cross-national analysis of less developed countries</t>
  </si>
  <si>
    <t>321-333</t>
  </si>
  <si>
    <t>10.1016/j.socscimed.2003.10.022</t>
  </si>
  <si>
    <t>WOS:000221369600009</t>
  </si>
  <si>
    <t>Democracy, dictatorship, and infant mortality revisited</t>
  </si>
  <si>
    <t>Journal of Democracy</t>
  </si>
  <si>
    <t>Vol. 14</t>
  </si>
  <si>
    <t>90-103</t>
  </si>
  <si>
    <t>10.1353/jod.2003.0059</t>
  </si>
  <si>
    <t>WOS:000184211800007</t>
  </si>
  <si>
    <t>The political economy of growth: Democracy and human capital</t>
  </si>
  <si>
    <t>333-347</t>
  </si>
  <si>
    <t>10.2307/3186142</t>
  </si>
  <si>
    <t>WOS:000182896300010</t>
  </si>
  <si>
    <t>Too sick to vote? Public health and voter turnout in Russia during the 1990s</t>
  </si>
  <si>
    <t>Communist and Post-Communist Studies</t>
  </si>
  <si>
    <t>49-68</t>
  </si>
  <si>
    <t>10.1016/S0967-067X(02)00058-2</t>
  </si>
  <si>
    <t>WOS:000181698800003</t>
  </si>
  <si>
    <t>The importance of the political and the social in explaining mortality differentials among the countries of the OECD, 1950-1998</t>
  </si>
  <si>
    <t>419-494</t>
  </si>
  <si>
    <t>10.2190/R7GE-8DWK-YY6C-183U</t>
  </si>
  <si>
    <t>WOS:000186018000002</t>
  </si>
  <si>
    <t>Regional differences in trends in life expectancy and the influence of the political and socioeconomic contexts in Germany</t>
  </si>
  <si>
    <t>669-686</t>
  </si>
  <si>
    <t>10.2190/NPQK-1TU5-9Q5X-189J</t>
  </si>
  <si>
    <t>WOS:000188368100002</t>
  </si>
  <si>
    <t>Power relations and premature mortality in Spain's autonomous communities</t>
  </si>
  <si>
    <t>687-722</t>
  </si>
  <si>
    <t>10.2190/FMBN-3013-FT75-C3TH</t>
  </si>
  <si>
    <t>WOS:000188368100003</t>
  </si>
  <si>
    <t>Suicide and political regime in New South Wales and Australia during the 20th century</t>
  </si>
  <si>
    <t>Vol. 56</t>
  </si>
  <si>
    <t>766-772</t>
  </si>
  <si>
    <t>10.1136/jech.56.10.766</t>
  </si>
  <si>
    <t>WOS:000178139100017</t>
  </si>
  <si>
    <t>Economic inequality, working-class power, social capital, and cause-specific mortality in wealthy countries</t>
  </si>
  <si>
    <t>629-656</t>
  </si>
  <si>
    <t>WOS:000179160600001</t>
  </si>
  <si>
    <t>The political context of social inequalities and health</t>
  </si>
  <si>
    <t>1-21</t>
  </si>
  <si>
    <t>10.2190/1GY8-V5QN-A1TA-A9KJ</t>
  </si>
  <si>
    <t>WOS:000166971000001</t>
  </si>
  <si>
    <t>Democracy, dictatorship, and infant mortality</t>
  </si>
  <si>
    <t>99-114</t>
  </si>
  <si>
    <t>WOS:000086451700008</t>
  </si>
  <si>
    <t>The political and economic determinants of health outcomes: A cross-national analysis</t>
  </si>
  <si>
    <t>585-602</t>
  </si>
  <si>
    <t>10.2190/EQUY-ACG8-X59F-AE99</t>
  </si>
  <si>
    <t>WOS:A1993LN08900011</t>
  </si>
  <si>
    <t>Health-led Growth Since 1800</t>
  </si>
  <si>
    <t>Country</t>
  </si>
  <si>
    <t>1960-2010</t>
  </si>
  <si>
    <t>Annual</t>
  </si>
  <si>
    <t>2018Olper_Democ IMR Olper WD18.pdf</t>
  </si>
  <si>
    <t>Polity2</t>
  </si>
  <si>
    <t>childmortality.org</t>
  </si>
  <si>
    <t>1970-2007</t>
  </si>
  <si>
    <t>Trade liberalization reduces IMR</t>
  </si>
  <si>
    <t>1990-2014</t>
  </si>
  <si>
    <t>WB WDI</t>
  </si>
  <si>
    <t>2018Kato_Democ IMR Kato JJPS18.pdf</t>
  </si>
  <si>
    <t>2018Macmillan_Gender Mortality CrossNat Macmillan Demog18.pdf</t>
  </si>
  <si>
    <t>Polity IV</t>
  </si>
  <si>
    <t>F share reduces mortality, more w/less democ</t>
  </si>
  <si>
    <t>DHS</t>
  </si>
  <si>
    <t>LMICs</t>
  </si>
  <si>
    <t>1993-2013</t>
  </si>
  <si>
    <t>2-7</t>
  </si>
  <si>
    <t>2018Rosenberg_Democ IMR Rosenberg IJHS18.pdf</t>
  </si>
  <si>
    <t>2018Baker_Democ IMR HEPL18.pdf</t>
  </si>
  <si>
    <t>1960-2013</t>
  </si>
  <si>
    <t>Assoc strongest for parl democ &amp; at high IMR. Democratization also assoc with lower IMR</t>
  </si>
  <si>
    <t>Vanhanen</t>
  </si>
  <si>
    <t>OECD</t>
  </si>
  <si>
    <t>1870-2011</t>
  </si>
  <si>
    <t>Lower IMR, higher labor productivity</t>
  </si>
  <si>
    <t>2018Madsen_Health Democ MD18.pdf</t>
  </si>
  <si>
    <t>2018Okada_Democ IMR ES18.pdf</t>
  </si>
  <si>
    <t>1963-2005</t>
  </si>
  <si>
    <t>Unclear</t>
  </si>
  <si>
    <t>Russia</t>
  </si>
  <si>
    <t>2003-2010</t>
  </si>
  <si>
    <t>Pol pluralism has no effect on IMR</t>
  </si>
  <si>
    <t>2018Barlow_Democ IMR SSM18.pdf</t>
  </si>
  <si>
    <t>2018Rosenberg_Democ Health Russia Rosenberg SSR18.pdf</t>
  </si>
  <si>
    <t>1989-2011</t>
  </si>
  <si>
    <t>Life expectancy</t>
  </si>
  <si>
    <t>WHO HFA database supp with demoscope.ru for ex-Soviet countries</t>
  </si>
  <si>
    <t>India</t>
  </si>
  <si>
    <t>1980-2011</t>
  </si>
  <si>
    <t>2018Bellinger_Democ IMR India Bellinger 18EJPR</t>
  </si>
  <si>
    <t xml:space="preserve">Sample Registration surveys published yearly by the Office of the Registrar General
</t>
  </si>
  <si>
    <t>Election Commission of India (various years)</t>
  </si>
  <si>
    <t>2018Kim_Democ Devel Autoc Kim Dem18.pdf</t>
  </si>
  <si>
    <t>2018Bilal_Mortality_Trump SSM18.pdf</t>
  </si>
  <si>
    <t>US GSA, US El Atlas</t>
  </si>
  <si>
    <t>USA</t>
  </si>
  <si>
    <t>4 years</t>
  </si>
  <si>
    <t>1900-2012</t>
  </si>
  <si>
    <t>1995-2014</t>
  </si>
  <si>
    <t>Brazil</t>
  </si>
  <si>
    <t>Registro civil/IBGE</t>
  </si>
  <si>
    <t>Sanitarista office holding is associated with lower infant and under-5 mortality</t>
  </si>
  <si>
    <t>2017Gibson_Brazil Sanitaristas Health SF17.pdf</t>
  </si>
  <si>
    <t>IMR (proxy for health), ln</t>
  </si>
  <si>
    <t>8 years</t>
  </si>
  <si>
    <t>US GSA, Leip Atlas</t>
  </si>
  <si>
    <t>Leip Atlas</t>
  </si>
  <si>
    <t>2017Bor_USA TrumpVote Mortality AJPH17.pdf</t>
  </si>
  <si>
    <t>2017Wigley_Democ IMR Cross National Wigley SSM17.pd</t>
  </si>
  <si>
    <t>1960-2011</t>
  </si>
  <si>
    <t>Archival sources, participant observation, interviews</t>
  </si>
  <si>
    <t>Vanhanen, polity2, Whitten-Woodring and Van Belle</t>
  </si>
  <si>
    <t>Has Democratization Reduced Infant Mortality in Sub-Saharan Africa? Evidence from Micro Data</t>
  </si>
  <si>
    <t>1975-2012</t>
  </si>
  <si>
    <t>WB WDI, UN Pop Div</t>
  </si>
  <si>
    <t>2017Patterson_Democ IMR PRvsFPTP H&amp;P17.pdf</t>
  </si>
  <si>
    <t>1975-2005</t>
  </si>
  <si>
    <t>2017Ha_Democ IMR Ha SSJ17.pdf</t>
  </si>
  <si>
    <t>5 years</t>
  </si>
  <si>
    <t>1970-2010</t>
  </si>
  <si>
    <t>Commodity price volatility is associated with higher U5MR in commodity-dependent importers</t>
  </si>
  <si>
    <t>2017Makhlouf Democ IMR Makhlouf SSM17.pdf</t>
  </si>
  <si>
    <t>Italy</t>
  </si>
  <si>
    <t>1980-2010</t>
  </si>
  <si>
    <t>Various Italian government sources</t>
  </si>
  <si>
    <t>ISTAT (Italian National Institute of Statistics)</t>
  </si>
  <si>
    <t>31?</t>
  </si>
  <si>
    <t>Ideology of party in government had no effect on life expectancy.</t>
  </si>
  <si>
    <t>2017Jonker_Partisanship Lifex Italy SJPH17.pdf</t>
  </si>
  <si>
    <t>1960-2005</t>
  </si>
  <si>
    <t>Trade is better for IMR and LifeX when income inequality is low</t>
  </si>
  <si>
    <t>2017Rudra_Democ IMR SCID17.pdf</t>
  </si>
  <si>
    <t>2017Wigley_Democ IMR Resources SSM17.pdf</t>
  </si>
  <si>
    <t>All countries</t>
  </si>
  <si>
    <t>Democracy in 6 of 8 models was associated with significantly lower U5MR</t>
  </si>
  <si>
    <t>Oil income was associated with higher IMR once wealth, economic development and trade openness were included in the model</t>
  </si>
  <si>
    <t>Foreign Aid Effectiveness in OIC Member Countries: Beyond Economic Indicators</t>
  </si>
  <si>
    <t>Touchton, Michael; Sugiyama, Natasha Borges; Wampler, Brian</t>
  </si>
  <si>
    <t>Democracy at Work: Moving Beyond Elections to Improve Well-Being</t>
  </si>
  <si>
    <t>American Political Science Review</t>
  </si>
  <si>
    <t>Vol. 111</t>
  </si>
  <si>
    <t>68-82</t>
  </si>
  <si>
    <t>10.1017/S000305541600068X</t>
  </si>
  <si>
    <t>WOS:000395488200005</t>
  </si>
  <si>
    <t>2017Touchton_Democ IMR Brazil Touchton APSR17</t>
  </si>
  <si>
    <t>2006-2013</t>
  </si>
  <si>
    <t>IBGE</t>
  </si>
  <si>
    <t>Better Bolsa Família governance as measured by "IGD" also associated with lower IMR</t>
  </si>
  <si>
    <t>Bollen</t>
  </si>
  <si>
    <t>WB WDR 1986</t>
  </si>
  <si>
    <t>Brazilian government statistics</t>
  </si>
  <si>
    <t>UNDP HDRs</t>
  </si>
  <si>
    <t>Organization of Islamic Cooperation member countries </t>
  </si>
  <si>
    <t>38?</t>
  </si>
  <si>
    <t>2002-2015</t>
  </si>
  <si>
    <t>Foreign aid is associated with higher life expectancy in OIC countries during the period analyzed</t>
  </si>
  <si>
    <t>2017Ishnazarov_Democ LifeX Ishnazarov IJEMA17.pdf</t>
  </si>
  <si>
    <t>1960-2012</t>
  </si>
  <si>
    <t>2016Korolev_Democ IMR Korolev SCID16.pdf</t>
  </si>
  <si>
    <t>2016Quamruzzaman_Democ Mortality Quamruzzaman SSM16.pdf</t>
  </si>
  <si>
    <t>2003-2012</t>
  </si>
  <si>
    <t>1/2/3 yrs</t>
  </si>
  <si>
    <t>2016Wullert_Democ IMR Africa Wullert SSQ16.pdf</t>
  </si>
  <si>
    <t>UN/WB MDG databases</t>
  </si>
  <si>
    <t>Correlation</t>
  </si>
  <si>
    <t>1990-2010</t>
  </si>
  <si>
    <t>Cumulative</t>
  </si>
  <si>
    <t>2017Atti_Atti Democ IMR Africa GPH17.pdf</t>
  </si>
  <si>
    <t>Diarrhea last 2 weeks, weight for age</t>
  </si>
  <si>
    <t>2016Koch_Turnout Health War Koch AJPS16.pdf</t>
  </si>
  <si>
    <t>Across 23 democracies over a 50-year period, "mounting casualties" increased turnout. In the US and UK during the Afghanistan and Iraq wars, "geographically and temporally proximate casualties increase[d] turnout"</t>
  </si>
  <si>
    <t>IDEA</t>
  </si>
  <si>
    <t>1951-2005</t>
  </si>
  <si>
    <t>War casualties during election cycle, ln, from UCDP/PRIO) Armed Conflict Dataset V4</t>
  </si>
  <si>
    <t>Election years</t>
  </si>
  <si>
    <t>~14</t>
  </si>
  <si>
    <t>2016Burroway_Democ Health Africa IJCS16.pdf</t>
  </si>
  <si>
    <t>2016Gillanders_Democ LifeX Gillanders ESR16.pdf</t>
  </si>
  <si>
    <t>1973-2005</t>
  </si>
  <si>
    <t>Foreign aid accelerates life expectancy growth in democracies, but not in autocracies</t>
  </si>
  <si>
    <t>Comparative Constitutions Project</t>
  </si>
  <si>
    <t>2016Kavanagh_Democ IMR SCID16.pdf</t>
  </si>
  <si>
    <t>2016Austin Democ Disaster 2016Austin_Democ Disaster Austin SF16.pdf</t>
  </si>
  <si>
    <t>FH</t>
  </si>
  <si>
    <t>IHME/Rajaratnam et al.</t>
  </si>
  <si>
    <t>Female empowerment</t>
  </si>
  <si>
    <t>Structural equation modeling</t>
  </si>
  <si>
    <t>2001-2010</t>
  </si>
  <si>
    <t>10-year avg</t>
  </si>
  <si>
    <t>Higher economic status for women is associated with fewer affected by climate-related disasters</t>
  </si>
  <si>
    <t>Percent affected by climate-related disasters</t>
  </si>
  <si>
    <t>Democracy</t>
  </si>
  <si>
    <t>Asian, African, Lat Am countries</t>
  </si>
  <si>
    <t>≤51</t>
  </si>
  <si>
    <t>≤43</t>
  </si>
  <si>
    <t>2016Pieters_Democ IMR SCM LancetGH16</t>
  </si>
  <si>
    <t>2016Patterson_Democ IMR Patterson H&amp;P16.pdf</t>
  </si>
  <si>
    <t>2016Maynard_Democ AIDS Maynard SI16.pdf</t>
  </si>
  <si>
    <t>AIDS prevalence</t>
  </si>
  <si>
    <t>1989-2012</t>
  </si>
  <si>
    <t>"among trade, debt, and FDI dependency, debt tends to have a greater negative impact on countries’  ability to counteract epidemics such as HIV/AIDS"</t>
  </si>
  <si>
    <t>WHOSIS</t>
  </si>
  <si>
    <t>"democracy is a significant predictor of life expectancy at birth. For a standard deviation increase in democracy, life expectancy at birth should increase by 0.3 standard deviations. After adjusting for GDP...the effect of democracy on LEB remains significant and decreases slightly"</t>
  </si>
  <si>
    <t>2016Ng_Democ Lifex Ng APJPH16.pdf</t>
  </si>
  <si>
    <t>2016Dietrich_Democ IMR Dietrich EJDR16.pdf</t>
  </si>
  <si>
    <t>1984-2012</t>
  </si>
  <si>
    <t>polity2</t>
  </si>
  <si>
    <t>2016Edwards_Democ IMR WD16.pdf</t>
  </si>
  <si>
    <t>1995-2008</t>
  </si>
  <si>
    <t>2016Maynard_Democ Health SS16.pdf</t>
  </si>
  <si>
    <t>WHO</t>
  </si>
  <si>
    <t>1990-2005</t>
  </si>
  <si>
    <t>"...nations with higher numbers of HINGOs per capita are associated with lower rates of TB mortality"</t>
  </si>
  <si>
    <t>2015Joshi_Democ IMR War Joshi BMC15.pdf</t>
  </si>
  <si>
    <t>Polity IV (exec constraint)</t>
  </si>
  <si>
    <t>Post-armed conflict countries</t>
  </si>
  <si>
    <t>Child mortality falls more in post-armed conflict situations to the extent that comprehensive peace agreements are implemented.</t>
  </si>
  <si>
    <t>2015Krueger_Democ Health SelfRated SSM15.pdf</t>
  </si>
  <si>
    <t>2002-2004</t>
  </si>
  <si>
    <t>Self-rated health (from World Health Survey 2002-2004)</t>
  </si>
  <si>
    <t>WHS countries</t>
  </si>
  <si>
    <t>Polity IV, FH, others</t>
  </si>
  <si>
    <t>Democracy is associated significantly with better self-rated health</t>
  </si>
  <si>
    <t>"Economic inequality explained about 21% of the association between democracy and self-rated health"</t>
  </si>
  <si>
    <t>2015Mackenbach_Democ Heath Policy HP15.pdf</t>
  </si>
  <si>
    <t>Europe</t>
  </si>
  <si>
    <t>Do a lot of cross-sectional regressions too. Annual changes toward more democracy significantly associated with annual changes toward lower child injury and motor vehicle accident mortality.</t>
  </si>
  <si>
    <t>1965-2010</t>
  </si>
  <si>
    <t>Interagency Group for Child Mortality Estimation</t>
  </si>
  <si>
    <t>2015Hanson_Democ IMR SCID15.pdf</t>
  </si>
  <si>
    <t>polity2 (QOG)</t>
  </si>
  <si>
    <t>1987-2008</t>
  </si>
  <si>
    <t>WHO HFA-Europe except IMR, UN WPP</t>
  </si>
  <si>
    <t>"In a European context, national levels of income inequality do not have an independent effect on mortality"</t>
  </si>
  <si>
    <t>Coefficients for democracy never shown, even in supplementary material.</t>
  </si>
  <si>
    <t>2015Hu_Ineq IMR Hu EJE15.pdf</t>
  </si>
  <si>
    <t>Non-fatal road traffic injuries</t>
  </si>
  <si>
    <t>International Road Traffic and Accident Database, International Road Federation's World Road Statistics.</t>
  </si>
  <si>
    <t>1963-2009</t>
  </si>
  <si>
    <t>~18</t>
  </si>
  <si>
    <t>Democracy associated with lower non-fatal road traffic accidents per 10,000 pop</t>
  </si>
  <si>
    <t>Inverted-U shaped relation between GDP per capita and non-fatal road traffic accidents per 10,000 pop</t>
  </si>
  <si>
    <t>2015Law_Democ Traffic Injuries Law TP15.pdf</t>
  </si>
  <si>
    <t>2015Welander_Democ IMR Welander SSM15.pdf</t>
  </si>
  <si>
    <t>1970-2009</t>
  </si>
  <si>
    <t>Democracy increases the beneficial effect of globalization in achieving lower IMR</t>
  </si>
  <si>
    <t>Various US sources</t>
  </si>
  <si>
    <t>Black vs. White mortality rate</t>
  </si>
  <si>
    <t>Individual</t>
  </si>
  <si>
    <t>2015Rodriguez_Democ IMR USA SSM15.pdf</t>
  </si>
  <si>
    <t>2015Coburn_Democ MMR Africa Coburn SSR15.pdf</t>
  </si>
  <si>
    <t>n.a.</t>
  </si>
  <si>
    <t>Africa</t>
  </si>
  <si>
    <t>UN MDG</t>
  </si>
  <si>
    <t>Higher levels of democracy are associated with lower levels of MMR</t>
  </si>
  <si>
    <t>2015Lin_Democ Disasters Lin SF15.pdf</t>
  </si>
  <si>
    <t>Disaster mortality, ln; disaster affected, ln, both per 100,000 pop</t>
  </si>
  <si>
    <t>1995-2009</t>
  </si>
  <si>
    <t>2015ElAnshashy_Democ Lifex Resources ElAnshashy H&amp;P15.pdf</t>
  </si>
  <si>
    <t>2015Jacobsen_Democ Lifex WD15.pdf</t>
  </si>
  <si>
    <t>Life expectancy, ln</t>
  </si>
  <si>
    <t>1940-2000</t>
  </si>
  <si>
    <t>10 years</t>
  </si>
  <si>
    <t>2015Selck_Sanitation LifeX Selck JWSHD15.pdf</t>
  </si>
  <si>
    <t>EIU</t>
  </si>
  <si>
    <t>CIA World Factbook</t>
  </si>
  <si>
    <t>Once</t>
  </si>
  <si>
    <r>
      <t xml:space="preserve">Access to improved sanitation is associated with longer life expectancies; counter-intuitively, the association between democracy and life expectancy </t>
    </r>
    <r>
      <rPr>
        <i/>
        <sz val="12"/>
        <color theme="1"/>
        <rFont val="TimesNewRomanPSMT"/>
      </rPr>
      <t>strengthened</t>
    </r>
    <r>
      <rPr>
        <sz val="12"/>
        <color theme="1"/>
        <rFont val="TimesNewRomanPSMT"/>
        <family val="2"/>
      </rPr>
      <t xml:space="preserve"> when access to sanitation was added to the model.</t>
    </r>
  </si>
  <si>
    <t>Democracy is associated with higher life expectancy, controlling or not for GDP per capita</t>
  </si>
  <si>
    <t>2014Davies_Democ LifeX SEAsia Davies RIS14.pdf</t>
  </si>
  <si>
    <t>IHME</t>
  </si>
  <si>
    <t>Eyeball</t>
  </si>
  <si>
    <t>1990-2012</t>
  </si>
  <si>
    <t>Across the 7 countries, democracy not associated with higher health spending or better health.</t>
  </si>
  <si>
    <t>Across the 7 countries, post-conflict stability was associated with more health spending and better health</t>
  </si>
  <si>
    <t>(Dem v. Rep pres)</t>
  </si>
  <si>
    <t>Homicides, suicides</t>
  </si>
  <si>
    <t>Various US govt sources</t>
  </si>
  <si>
    <t>1900-2010</t>
  </si>
  <si>
    <t xml:space="preserve">"Suicide, homicide, and combined suicide/homicide rates from 1900 to 2010 were found to be associated with an increase under Republican presidents and a decrease under Democratic ones with statistical significance" (p. 725)  </t>
  </si>
  <si>
    <t>Mediators may be GDP/cap and/or unemployment changes, values that emphasize individual responsibility for econ problems, local resources for reducing stress or increasing support</t>
  </si>
  <si>
    <t>2014Touchton_Brazil PB Touchton Wampler CPS14.pdf</t>
  </si>
  <si>
    <t>1989-2008</t>
  </si>
  <si>
    <t>Own database</t>
  </si>
  <si>
    <t>Presence of a PT mayor augments all three associations.</t>
  </si>
  <si>
    <t>2014Mavisakalyan_Gender Cabinet Health Maviskalyan EG14.pdf</t>
  </si>
  <si>
    <t>Not given</t>
  </si>
  <si>
    <t>Daughters used as an instrument or females in cabinet, which is associated with a one-year decline in the gender gap of life expectancy.</t>
  </si>
  <si>
    <t>2014Lee_USA PresParty ViolentDeath Lee AVP14.pdf</t>
  </si>
  <si>
    <t>US national vital statistics reports</t>
  </si>
  <si>
    <t>Partisan control of presidency lagged by 1 year. Finding robust to inclusion of de-trended birth and abortion rates. Difference held for NNMR and PNNMR.</t>
  </si>
  <si>
    <t>2014Rodriguez_Democ IMR USA PresParty Rodriguez IJoE14.pdf</t>
  </si>
  <si>
    <t>2014Carmignani_Democ IMR Carmignani EJHE14.pdf</t>
  </si>
  <si>
    <t>2014Noble_Democ AIDS SF14.pdf</t>
  </si>
  <si>
    <t>Democracy associated with female empowerment which is associated with lower female HIV prevalence, but its total effect is insignificant.</t>
  </si>
  <si>
    <t>Female HIV prevalence in 2009</t>
  </si>
  <si>
    <t>2014Batniji_Democ Health Lancet14.pdf</t>
  </si>
  <si>
    <t>WB WDI, IHME</t>
  </si>
  <si>
    <t>1980-2012</t>
  </si>
  <si>
    <t>2014Lappi_Democ Homicide C&amp;J14.pdf</t>
  </si>
  <si>
    <t>Homicides</t>
  </si>
  <si>
    <t>"Thatcherism"</t>
  </si>
  <si>
    <t>Great Britain</t>
  </si>
  <si>
    <t>National Research Institute of Legal Policy in Helsinki</t>
  </si>
  <si>
    <t>UK government sources</t>
  </si>
  <si>
    <t>2014Scott-Samuel_Democ IMR Britain Thatcher IJHS14.pdf</t>
  </si>
  <si>
    <t>2013Mattila_Turnout Health Europe Mattila ES13.pdf</t>
  </si>
  <si>
    <t>European social survey</t>
  </si>
  <si>
    <t>Self-rated health</t>
  </si>
  <si>
    <t>2 years</t>
  </si>
  <si>
    <t>Ill health assoc w/ lower turnout, thru lower connectedness, especially among the elderly</t>
  </si>
  <si>
    <t>2002-2010</t>
  </si>
  <si>
    <t>2015Lee_Democ IMR WD15.pdf</t>
  </si>
  <si>
    <t>1998-2009</t>
  </si>
  <si>
    <t>"Countries that received PEPFAR funding experienced on average a 0.60% slowing in the rate of change in neonatal mortality, a result that is statistically significant at the 0.10 level"</t>
  </si>
  <si>
    <t>FH, FH Press</t>
  </si>
  <si>
    <t>2013Minagawa_Democ HALE EEur Minagawa PDR13.pdf</t>
  </si>
  <si>
    <t>WHO via CDC</t>
  </si>
  <si>
    <t>1955-1989</t>
  </si>
  <si>
    <t>8 cross-sections of N=25. "Democracy’s association with all-cause mortality becomes more and more negative over time, particularly after 1970, regardless of whether we control for average income or not. In a multivariate analysis, the association becomes statistically significant (P≤0.05) in 1980 and remains so thereafter."</t>
  </si>
  <si>
    <t>2013Mackenbach_Democ IMR Europe IJPH13.pdf</t>
  </si>
  <si>
    <t>1980-2009</t>
  </si>
  <si>
    <t>Health services have a stronger beneficial effect on IMR at lower levels of democracy.</t>
  </si>
  <si>
    <t>2013Cotet_Democ IMR Oil Cotet SJE13.pdf</t>
  </si>
  <si>
    <t>"United Nations"</t>
  </si>
  <si>
    <t>1955-2000</t>
  </si>
  <si>
    <t>polity2 via QOG</t>
  </si>
  <si>
    <t>CDC NCHS</t>
  </si>
  <si>
    <t>2013ChuangKY_Democ IMR Chuang JECH13.pdf</t>
  </si>
  <si>
    <t>2013ChuangYC_Democ IMR Chuang H&amp;P13.pdf</t>
  </si>
  <si>
    <t>2013Mukherjee_Democ IMR Mukherjee PP13.pdf</t>
  </si>
  <si>
    <t>polity2 (country-years with scores below 0 excluded)</t>
  </si>
  <si>
    <t>1975-2000</t>
  </si>
  <si>
    <t>Effective number of parliamentary parties associated with lower IMR and U5MR and with longer LifeX</t>
  </si>
  <si>
    <t>2013MackenbachMcKee_Democ Health Europe EJPH13.pdf</t>
  </si>
  <si>
    <t>2013Mackenbach_Democ LifeX Europe Mackenbach SSM13</t>
  </si>
  <si>
    <t>polity2 dichotomized (≥ 6 = Democracy)</t>
  </si>
  <si>
    <t>1900-2008</t>
  </si>
  <si>
    <t>"long-standing democracies had substantially higher life expectancy than former communist countries that had developed into democracies, which had higher life expectancy than former communist countries which remained under autocratic rule" (143)</t>
  </si>
  <si>
    <t>2013McGuire_Democ IMR CP13</t>
  </si>
  <si>
    <t>1972-2007</t>
  </si>
  <si>
    <t>"Controlling for other factors likely to affect infant mortality, democracies are found to have lower infant mortality than authoritarian regimes, and long-term democratic experience is found to matter more than short-term democratic practice" (55).</t>
  </si>
  <si>
    <t>"Among authoritarian regime types, one-party regimes have lower infant mortality than military or limited multiparty regimes, which have lower infant mortality than monarchies" (55).</t>
  </si>
  <si>
    <t>1975-2001</t>
  </si>
  <si>
    <t>2013Baliamoune_Democ LifeX Africa JAE13.pdf</t>
  </si>
  <si>
    <t>1990-2004</t>
  </si>
  <si>
    <t>Own data, Brazilian NGOs, Avritzer &amp; Wampler</t>
  </si>
  <si>
    <t>Datasus (numerator), IBGE (denominator)</t>
  </si>
  <si>
    <t>"municipalities that adopted participatory budgeting registered a significant drop in infant mortality of between 1 and 2 infants for every 1,000 resident infants—about 5–10% of the total infant mortality rate at the beginning of the period in 1990" (Goncalves 2013: 95).</t>
  </si>
  <si>
    <t>The African Development Bank, Structural Adjustment, and Child Mortality: A Cross-National Analysis of Sub-Saharan Africa</t>
  </si>
  <si>
    <t>WHO HFA Database</t>
  </si>
  <si>
    <t>2013MackenbachMcKee_Partisanship Health Europe IJHS13.pdf</t>
  </si>
  <si>
    <t>1946-2008</t>
  </si>
  <si>
    <t>In a reduced set of cases going back to 1946, left party control of government was significantly associated with better health policy performance (27 indicator index).</t>
  </si>
  <si>
    <t xml:space="preserve">Left party control had no significant association with "health policy performance" (27 indicator index) from 1990-2008.  </t>
  </si>
  <si>
    <t>African Development Bank Structural adjustment loan receipt associated significantly with higher U5MR.</t>
  </si>
  <si>
    <t>2013Pandolfelli_Democ IMR Africa IJHS13.pdf</t>
  </si>
  <si>
    <t>1980-2005</t>
  </si>
  <si>
    <t>Share of legislative seats held by women associated significantly with lower IMR and U5MR</t>
  </si>
  <si>
    <t>2012Swiss_GenderLegisl IMR Swiss SF12.pdf</t>
  </si>
  <si>
    <t>2012Kudamatsu_Democ IMR Africa Kudamatsu JEEA12.pdf</t>
  </si>
  <si>
    <t>"After democratization in sub-Saharan Africa since 1990, infant mortality drops by 1.2 percentage points (12% of the sample mean)."</t>
  </si>
  <si>
    <t>Methodology for identifying the effect of democracy is particularly ingenious.</t>
  </si>
  <si>
    <t>Przeworski et al. 2000, adapted</t>
  </si>
  <si>
    <t>1960-2004</t>
  </si>
  <si>
    <t>Scattered</t>
  </si>
  <si>
    <t>2012Mukherjee_IPSR12.pdf</t>
  </si>
  <si>
    <t>Economic, social, and political globalization are each associated with lower IMR and U5MR and with higher LifeX</t>
  </si>
  <si>
    <t>2012Lin_Democ LifeX Lin BMCPH12.pdf</t>
  </si>
  <si>
    <t>UN WPP, US B Census</t>
  </si>
  <si>
    <t>1970-2004</t>
  </si>
  <si>
    <t>t-test, Linear mixed model w/random intercepts by state</t>
  </si>
  <si>
    <t>Democracy improves life expectancy significantly beginning with a three-year lag and expanding thereafter.</t>
  </si>
  <si>
    <t>2012Gerring_Democ IMR Gerring JoP12.pdf</t>
  </si>
  <si>
    <t>1960-2000</t>
  </si>
  <si>
    <t>~28</t>
  </si>
  <si>
    <t>2012Safaei_Democ IMR Safaei MSM12.pdf</t>
  </si>
  <si>
    <t>WHO Global Health Observatory</t>
  </si>
  <si>
    <t>2008-2010</t>
  </si>
  <si>
    <t>Calories per capita, Animal calories per capita</t>
  </si>
  <si>
    <t>FAO food balance sheets</t>
  </si>
  <si>
    <t>1961-2003</t>
  </si>
  <si>
    <t xml:space="preserve">"...Democracies and hybrid regimes— which combine elements of autocracy and democracy—are better at translating economic growth into total calorie consumption than autocracies and perform strikingly similarly in this regard; democracies outperform both hybrid regimes and autocracies, however, in converting growth into higher quality calories from animal sources (Blaydes and Kayser 2012: 887). </t>
  </si>
  <si>
    <t>~29</t>
  </si>
  <si>
    <t>High-mortality countries (&gt;50 in any year post-1975)</t>
  </si>
  <si>
    <t>~6</t>
  </si>
  <si>
    <t>2011Wilson_Democ IMR WD11.pdf</t>
  </si>
  <si>
    <t>Development assistance for health not associated significantly with lower mortality. Tries several different estimation methods.</t>
  </si>
  <si>
    <t>Rich countries</t>
  </si>
  <si>
    <t>1900-2005</t>
  </si>
  <si>
    <t>20 years</t>
  </si>
  <si>
    <t>2011Regidor_IJE11.pdf</t>
  </si>
  <si>
    <t>The Impact of Regime Type on Health: Does Redistribution Explain Everything?</t>
  </si>
  <si>
    <t>2011Wigley_Democ IMR Wigley WP11.pdf</t>
  </si>
  <si>
    <t>1972-2000</t>
  </si>
  <si>
    <t>polity2, summed since 1960 for each year 1972-2000; Vanhanen, FH Freedom of Press</t>
  </si>
  <si>
    <t>Press freedom stock analyses based on 50 countries w/polity score of ≤ 1 from 1994 to 2007</t>
  </si>
  <si>
    <t>2000-2006</t>
  </si>
  <si>
    <t>Body mass index (moderately overweight, overweight, obese)</t>
  </si>
  <si>
    <t>Higher FH score (more authoritarian) correlated with lower prevalence of moderate overweight, overweight, obesity</t>
  </si>
  <si>
    <t>Exceso de peso, aspectos económicos, políticos y sociales en el mundo: un análisis ecológico</t>
  </si>
  <si>
    <t>2011Gonzalez-Zapata_Democ Obesity CSP11.pdf</t>
  </si>
  <si>
    <t>2011Bell_Democ IMR Bell ISQ11.pdf</t>
  </si>
  <si>
    <t>1960-2006</t>
  </si>
  <si>
    <t>?</t>
  </si>
  <si>
    <t>2011Wigley_Democ Health Wigley PC11.pdf</t>
  </si>
  <si>
    <t>Vanhanen, polity2, summed 1950-2004</t>
  </si>
  <si>
    <t>2011Keefer_Democ Mortality Earthquakes Keefer WD11</t>
  </si>
  <si>
    <t>polity2 dichotomized (≥ 5 = Democracy); # years since threshhold exceeded; lagged one year</t>
  </si>
  <si>
    <t>1962-2005</t>
  </si>
  <si>
    <t>Earthquake-vulnerable countries</t>
  </si>
  <si>
    <t>Country-years with quakes that could potentially cause mortality</t>
  </si>
  <si>
    <t>2011Powell-Jackson_Democ IMR Powell-Jackson SSM11</t>
  </si>
  <si>
    <t>IHME, WHO GHO (U5MR ≠)</t>
  </si>
  <si>
    <t>WHO, UNICEF</t>
  </si>
  <si>
    <t>1970-2000</t>
  </si>
  <si>
    <t>"a change in the democracy variable from its mean value to one standard deviation above it reduces the predicted value of child mortality by 27%" (p. 248).</t>
  </si>
  <si>
    <t>2011Peksen_Democ IMR Peksen FPA11.pdf</t>
  </si>
  <si>
    <t>WB structural adjustment loans associated with higher U5MR</t>
  </si>
  <si>
    <t>2011Shandra_Democ IMR Africa Shandra O&amp;E11.pdf</t>
  </si>
  <si>
    <t>~2</t>
  </si>
  <si>
    <t>2011Shircliff_Democ AIDS Shircliff SI11.pdf</t>
  </si>
  <si>
    <t>UN</t>
  </si>
  <si>
    <t>Democracy not associated with lower HIV prevalence, but per capita health and women's NGOs in 1990 interacted with democracy in 2005 is associated with lower HIV prevalence</t>
  </si>
  <si>
    <t>HIV prevalence (15-49)</t>
  </si>
  <si>
    <t>2011Burchi_Democ Famine Burchi CJDS11.pdf</t>
  </si>
  <si>
    <t>1972-2006</t>
  </si>
  <si>
    <t>Famine mortality (count)</t>
  </si>
  <si>
    <t>Democracy is associated significantly with fewer deaths from famine, controlling for the share of the national population affected by famine.</t>
  </si>
  <si>
    <t>1985-2000</t>
  </si>
  <si>
    <t>polity2 (average of 5 years preceding and including DV year)</t>
  </si>
  <si>
    <t>UNICEF SOWC</t>
  </si>
  <si>
    <t>2010Dawson_Democ IMR Dawson IJCS10.pdf</t>
  </si>
  <si>
    <t>1985-1998</t>
  </si>
  <si>
    <t>2010Carlton-Ford_Democ IMR AF&amp;S10.pdf</t>
  </si>
  <si>
    <t>Armed conflict is associated with higher U5MR, but there are a lot of intereaction effects. Article is helpful in interpreting regression coefficients from negative binomial models.</t>
  </si>
  <si>
    <t xml:space="preserve">Tapia Granados, Jose A. </t>
  </si>
  <si>
    <t>Own interp</t>
  </si>
  <si>
    <t>1950-2000</t>
  </si>
  <si>
    <t>Democracy is unassociated with infant mortality or life expectancy</t>
  </si>
  <si>
    <t>Southern European countries 1950-2000 caught up to Nordic countries in IMR and LifeX, so democracy and left government don't matter.</t>
  </si>
  <si>
    <t>2010Tapia_Democ IMR SSM10.pdf</t>
  </si>
  <si>
    <t>UNDP</t>
  </si>
  <si>
    <t>GDI and contraceptive prevalence associated with lower IMR</t>
  </si>
  <si>
    <t>2010Scanlan_Democ IMR IJCS10.pdf</t>
  </si>
  <si>
    <t>Self-rated health, smoking</t>
  </si>
  <si>
    <t>General Social Survey</t>
  </si>
  <si>
    <t>Logit, weighted</t>
  </si>
  <si>
    <t>Republicans reported poor health at only 74%, smoking at only 85% of the rate of Democrats</t>
  </si>
  <si>
    <t>2010Shandra_Democ IMR shandra IJCS0.pdf</t>
  </si>
  <si>
    <t>2009Beer_Democ LifeX Beer SCID09.pdf</t>
  </si>
  <si>
    <t>2009Klomp_Democ Health Klomp SSM09.pdf</t>
  </si>
  <si>
    <t>Health of individuals (factor)</t>
  </si>
  <si>
    <t>WB, WHO</t>
  </si>
  <si>
    <t>1980-1999 (IV), 2000-2005 (DV)</t>
  </si>
  <si>
    <t>2009Altman_Democ IMR Altman CJPS09.pdf</t>
  </si>
  <si>
    <t>Latin America</t>
  </si>
  <si>
    <t>1972-2001</t>
  </si>
  <si>
    <t>2011Blaydes_Democ Hunger Blaydes ISQ12.pdf</t>
  </si>
  <si>
    <t>PAHO (IMR), CELADE (LifeX), López Pintor and Gratschew 2002 (turnout)</t>
  </si>
  <si>
    <t>Vanhanen, FH, Human Freedom Index (World Christian Encylopedia)</t>
  </si>
  <si>
    <t>Infectious disease prevalence (Global Infectious Diseases and Epidemiology Online Network (GIDEON))</t>
  </si>
  <si>
    <t>Democ: Vanhanen, FH, Human Freedom Index (World Christian Encylopedia)</t>
  </si>
  <si>
    <t>2009Thornhill_Democ Pathogens Thornhill BR09.pdf</t>
  </si>
  <si>
    <t>2000-2007</t>
  </si>
  <si>
    <t>1997-2003</t>
  </si>
  <si>
    <t>2009Radin_Democ Cancer Mortality Radin EEPS09.pdf</t>
  </si>
  <si>
    <t>2009Gizelis_Democ AIDS Giezelis PG09.pdf</t>
  </si>
  <si>
    <t>HIV incidence per capita</t>
  </si>
  <si>
    <t>UN AIDS, WHO</t>
  </si>
  <si>
    <t>Polity IV democracy</t>
  </si>
  <si>
    <t>1982-2000</t>
  </si>
  <si>
    <t>HIV incidence is lowest among countries with very high and very low levels of democracy (inverted-U)</t>
  </si>
  <si>
    <t>Is It Better to Live in Rural or Urban Areas? A Worldwide Study on Child Health</t>
  </si>
  <si>
    <t>State Downsizing as a Determinant of Infant Mortality and Achievement of Millennium Development Goal 4</t>
  </si>
  <si>
    <t>2009Palma-Solis_Democ IMR IJHS09.pdf</t>
  </si>
  <si>
    <t>1978-2002</t>
  </si>
  <si>
    <t>2009Plumper_Democ Famine WD09.pdf</t>
  </si>
  <si>
    <t>Famine affected ÷ total population</t>
  </si>
  <si>
    <t>2007Pettersson_Democ IMR RWE07.pdf</t>
  </si>
  <si>
    <t>1978-2001</t>
  </si>
  <si>
    <t>Pro-poor expenditures are associated significantly with lower U5MR in non-democracies, but not in democracies</t>
  </si>
  <si>
    <t>2006Ross_Democ IMR Ross AJPS06.pdf</t>
  </si>
  <si>
    <t>UNICEF</t>
  </si>
  <si>
    <t>UNDP HDR</t>
  </si>
  <si>
    <t>Post-communist countries</t>
  </si>
  <si>
    <t>1990-2000</t>
  </si>
  <si>
    <t>2006AlvarezDardet_Democ IMR Alvarez-Dardet JECH06.pdf</t>
  </si>
  <si>
    <t>2010Subramanian_USA Partisanship Health IJE10.pdf</t>
  </si>
  <si>
    <t>2006Chung_Partisanship Turnout IMR Chung SSM06.pdf</t>
  </si>
  <si>
    <t>1960-1994</t>
  </si>
  <si>
    <t>OECD Health Data, UNICEF SOWC (U5MR)</t>
  </si>
  <si>
    <t>Huber et al. 2004</t>
  </si>
  <si>
    <r>
      <t xml:space="preserve">Controlling for GDP per capita, turnout associated with </t>
    </r>
    <r>
      <rPr>
        <i/>
        <sz val="12"/>
        <color theme="1"/>
        <rFont val="TimesNewRomanPSMT"/>
      </rPr>
      <t>higher</t>
    </r>
    <r>
      <rPr>
        <sz val="12"/>
        <color theme="1"/>
        <rFont val="TimesNewRomanPSMT"/>
        <family val="2"/>
      </rPr>
      <t xml:space="preserve"> mortality, left vote with lower mortality</t>
    </r>
  </si>
  <si>
    <t>2006Besley_Democ IMR Besley Kudamatsu AER06.pdf</t>
  </si>
  <si>
    <t>1962-2002</t>
  </si>
  <si>
    <t>2006Safaei_Democ IMR IJHS06.pdf</t>
  </si>
  <si>
    <t>WHO WHR05</t>
  </si>
  <si>
    <t>2005Houweling_Democ IMR Houweling IJE05.pdf</t>
  </si>
  <si>
    <t>Democracy not associated significantly with lower U5MR after controlling for GDP/cap, f literacy, and region.</t>
  </si>
  <si>
    <t>UN WPP, WHO</t>
  </si>
  <si>
    <t>FH, summed, inverted, rescaled from 1 to 12, not lagged</t>
  </si>
  <si>
    <t>2005Torras_Democ IMR SSQ05.pdf</t>
  </si>
  <si>
    <t>2005Shandra_Democ IMR Shandra SIR05.pdf</t>
  </si>
  <si>
    <t>Democracy is associated with lower U5MR, but not significantly until interacted with MNC penetration</t>
  </si>
  <si>
    <t>2005Li_Democ IMR War Li JPR05.pdf</t>
  </si>
  <si>
    <t>polity2, lagged 1 year</t>
  </si>
  <si>
    <t>1961-1998</t>
  </si>
  <si>
    <t>War, especially severe war, increases mortality, including of women in the long run</t>
  </si>
  <si>
    <t>UNDP HDR98</t>
  </si>
  <si>
    <t>2004Franco_Democ IMR BMJ04.pdf</t>
  </si>
  <si>
    <t>2004Shandra_Democ IMR Shandra SSM04.pdf</t>
  </si>
  <si>
    <t>2003Navia_Democ IMR Navia Zweifel JoD03.pdf</t>
  </si>
  <si>
    <t>1990-1997</t>
  </si>
  <si>
    <t>Once, Twice</t>
  </si>
  <si>
    <t>1967-1997</t>
  </si>
  <si>
    <t>Polity 98 (scaled exactly like polity2)</t>
  </si>
  <si>
    <t>2003Baum_Democ IMR Baum Lake AJPS03.pdf</t>
  </si>
  <si>
    <t>2003Reitan_Health Turnout Russia Reitan CPCS03.pdf</t>
  </si>
  <si>
    <t>Centre for Russian Studies at the Norwegian Institute of International Affairs</t>
  </si>
  <si>
    <t>Life expectancy (State Committee of the Russian Federation on Statistics)</t>
  </si>
  <si>
    <t>1969-1994</t>
  </si>
  <si>
    <t>Not described</t>
  </si>
  <si>
    <t>2003Navarro_Democ IMR OECD Navarro IJHS03.pdf</t>
  </si>
  <si>
    <t>National records</t>
  </si>
  <si>
    <t>German state statistical offices</t>
  </si>
  <si>
    <t>Germany</t>
  </si>
  <si>
    <t>1986-1998</t>
  </si>
  <si>
    <t>Twice</t>
  </si>
  <si>
    <t>States governed by Christian Democrats had higher life expectancy (but were also richer)</t>
  </si>
  <si>
    <t>2003Helmert_Partisanship LifeX Germany IJHS03.pdf</t>
  </si>
  <si>
    <t>2003Rodriguez-Sanz_Partisanship Health Spain IJHS03</t>
  </si>
  <si>
    <t>1989-1998</t>
  </si>
  <si>
    <t>Spain</t>
  </si>
  <si>
    <t>El País</t>
  </si>
  <si>
    <t>2002Page_Partisanship Suicide AustraliaNSW JECH02.pdf</t>
  </si>
  <si>
    <t>"Significantly higher suicide risk was associated with conservative government tenures compared with social democratic incumbents"</t>
  </si>
  <si>
    <t>Australian Bureau of Statistics Yearbooks</t>
  </si>
  <si>
    <r>
      <t xml:space="preserve">Grattan M, ed. </t>
    </r>
    <r>
      <rPr>
        <i/>
        <sz val="12"/>
        <color theme="1"/>
        <rFont val="TimesNewRomanPSMT"/>
      </rPr>
      <t>Australian Prime Ministers</t>
    </r>
    <r>
      <rPr>
        <sz val="12"/>
        <color theme="1"/>
        <rFont val="TimesNewRomanPSMT"/>
        <family val="2"/>
      </rPr>
      <t>. Frenchs Forest: New Holland, 2000</t>
    </r>
  </si>
  <si>
    <t>Suicides ÷ pop, ln</t>
  </si>
  <si>
    <t>New South Wales</t>
  </si>
  <si>
    <t>1901-1998</t>
  </si>
  <si>
    <t>2002Muntaner_Democ LifeX Muntaner IJHS02.pdf</t>
  </si>
  <si>
    <t>Huber et al.</t>
  </si>
  <si>
    <t>2001Navarro_Partisanship IMR IJHS01.pdf</t>
  </si>
  <si>
    <t>Huber, Ragin, Stephens  1998</t>
  </si>
  <si>
    <t>Partisanship (SD, CD, Lib, Conserv)</t>
  </si>
  <si>
    <t>OECD Health Policy Unit (1998)</t>
  </si>
  <si>
    <t>1960-1996</t>
  </si>
  <si>
    <t>5 or 10 years</t>
  </si>
  <si>
    <t>2000Zweifel_Democ IMR ZweifelNavia JoD00.pdf</t>
  </si>
  <si>
    <t>1950-1990</t>
  </si>
  <si>
    <t>1993Lena_Democ IMR Lena IJHS93Red.pdf</t>
  </si>
  <si>
    <t>Book</t>
  </si>
  <si>
    <t>Wealth, Health, and Democracy in East Asia and Latin America</t>
  </si>
  <si>
    <t>Hill et al. 1999, WB WDI, Wen et al. 2002 (Taiwan)</t>
  </si>
  <si>
    <t>LTDE and STDP assoc with greater family planning effort, access to safe water, lower fertility. Neither associated with higher pub health care spending, child immunization, access to improved sanitation. LTDE but not STDP associated with MYSF and birth attendance.</t>
  </si>
  <si>
    <t>Making Democratic Governance Work: How Regimes Shape Prosperity, Welfare, and Peace</t>
  </si>
  <si>
    <t>FH (standardized to 100-pt scale)</t>
  </si>
  <si>
    <t>UN MDG (U5MR), WB WDI (LifeX)</t>
  </si>
  <si>
    <t>The Democracy Advantage, Revised Edition: How Democracies Promote Prosperity and Peace</t>
  </si>
  <si>
    <t>WB WDI?</t>
  </si>
  <si>
    <t>Democracies do better on all mortality outcomes, but not clear what years the variables are measured in.</t>
  </si>
  <si>
    <t>Democracy and Development</t>
  </si>
  <si>
    <t>Democracies have lower infant mortality and lower crude death rates</t>
  </si>
  <si>
    <t>165-178</t>
  </si>
  <si>
    <t>UNDP HDR 2004</t>
  </si>
  <si>
    <t>Peripheral status is associated with higher IMR even after many other controls introduced</t>
  </si>
  <si>
    <t>Perceptual and Motor Skills</t>
  </si>
  <si>
    <t>Vol. 87</t>
  </si>
  <si>
    <t>Lester 1994</t>
  </si>
  <si>
    <t>The Structural Causes of Infant Mortality Decline in Chile</t>
  </si>
  <si>
    <t>27-46</t>
  </si>
  <si>
    <t>Servicio Electoral, Santiago, Chile</t>
  </si>
  <si>
    <r>
      <t xml:space="preserve">Chile INE </t>
    </r>
    <r>
      <rPr>
        <i/>
        <sz val="12"/>
        <color theme="1"/>
        <rFont val="TimesNewRomanPSMT"/>
      </rPr>
      <t>Demografía</t>
    </r>
    <r>
      <rPr>
        <sz val="12"/>
        <color theme="1"/>
        <rFont val="TimesNewRomanPSMT"/>
        <family val="2"/>
      </rPr>
      <t xml:space="preserve"> 1988</t>
    </r>
  </si>
  <si>
    <t>Chile</t>
  </si>
  <si>
    <t>1940-1989</t>
  </si>
  <si>
    <t>Health and Historical Levels of Freedom</t>
  </si>
  <si>
    <t>Globalization and Health</t>
  </si>
  <si>
    <t>Vol. 6</t>
  </si>
  <si>
    <t>WB WDI (IMR, LifeX), WHOSIS (MMR)</t>
  </si>
  <si>
    <t>Logit</t>
  </si>
  <si>
    <t>1972-2005</t>
  </si>
  <si>
    <t>1960-1999</t>
  </si>
  <si>
    <t>Polity</t>
  </si>
  <si>
    <t>z2018Carlton-Ford_Democ IMR Carlton-Ford AFS18</t>
  </si>
  <si>
    <t>z2006Moore_Democ IMR Moore Trade SSM06.pdf</t>
  </si>
  <si>
    <t>z1994Young_Democ IMR Chile Young SIR94.pdf</t>
  </si>
  <si>
    <t>z2010Biggs_Democ IMR Biggs GaH10.pdf</t>
  </si>
  <si>
    <t>JWMID</t>
  </si>
  <si>
    <t>Guns and Butter: Child Mortality and the Mediators of Militarization</t>
  </si>
  <si>
    <t>10.1177/0095327X18758288</t>
  </si>
  <si>
    <t>1-8</t>
  </si>
  <si>
    <t>z1998Kondrichen_Democ Mortality USA Reagan PMS98.pdf</t>
  </si>
  <si>
    <t>1 to 10</t>
  </si>
  <si>
    <t>z1996Boone_Democ IMR Aid Boone EER96.pdf</t>
  </si>
  <si>
    <t>Politics and the Effectiveness of Foreign Aid</t>
  </si>
  <si>
    <t>European Economic Review</t>
  </si>
  <si>
    <t>289-329</t>
  </si>
  <si>
    <t>FH, Derbyshire and Derbyshire</t>
  </si>
  <si>
    <t>Aid recipient ctries?</t>
  </si>
  <si>
    <t>Results from two time periods seem to be pooled. Universe of cases unclear.</t>
  </si>
  <si>
    <t>z2001Blakely_Democ Health Turnout Blakely AJPH01.pdf</t>
  </si>
  <si>
    <t>Socioeconomic Inequality in Voting Participation and Self-Rated Health</t>
  </si>
  <si>
    <t>Current Population Survey Voting Supplements</t>
  </si>
  <si>
    <t>Current Population Survey supplements</t>
  </si>
  <si>
    <t>99-104</t>
  </si>
  <si>
    <t>z2013Murray_Democ Pathogens Murray PLOSone 2013.pdf</t>
  </si>
  <si>
    <t>z2001Acemoglu_Democ Mortality Acemoglu AER01.pdf</t>
  </si>
  <si>
    <t>The Colonial Origins of Comparative Development: An Empirical Investigation</t>
  </si>
  <si>
    <t>1790-1995</t>
  </si>
  <si>
    <t>Ex-colonies w/data on settler mortality, GDP per capita, expropriation risk</t>
  </si>
  <si>
    <t>Polity III</t>
  </si>
  <si>
    <t>1369-1401</t>
  </si>
  <si>
    <t>Pathogens and Politics: Further Evidence That Parasite Prevalence Predicts Authoritarianism</t>
  </si>
  <si>
    <t>PLoS ONE</t>
  </si>
  <si>
    <t>Vol. 8</t>
  </si>
  <si>
    <t>10.1371/journal.pone.0062275</t>
  </si>
  <si>
    <t>May</t>
  </si>
  <si>
    <t>Higher levels of parasite stress were associated with less democratic, more highly authoritarian political systems (N’s &gt;192, absolute r’s &gt;45, p’s&lt;.001). These relationships remained statistically significant when statistically controlling for measures of economic development and economic inequality (as assessed by a country’s GDP per capita and GINI coefficient respectively) (From Muray et a;. 2013: 2)</t>
  </si>
  <si>
    <t>FH 2007, Vanhanen 1999-2001, Heritage property rights</t>
  </si>
  <si>
    <t>Democracy, democratic values</t>
  </si>
  <si>
    <t xml:space="preserve">Once </t>
  </si>
  <si>
    <t>z2016Beall_Democ Disease BeallHoferSchaller PS16.pdf</t>
  </si>
  <si>
    <t>Infections and Elections: Did an Ebola Outbreak Influence the 2014 US Federal Elections (and If So, How)?</t>
  </si>
  <si>
    <t>Psychological Science</t>
  </si>
  <si>
    <t>595-605</t>
  </si>
  <si>
    <t>10.1177/0956797616628861</t>
  </si>
  <si>
    <t>Huffington Post Pollster</t>
  </si>
  <si>
    <t>News reports of Ebola case in USA</t>
  </si>
  <si>
    <t>Correlation (time series)</t>
  </si>
  <si>
    <t>Daily</t>
  </si>
  <si>
    <t>Preference for Republican candidates went up after US case of Ebola reported 30 September 2014</t>
  </si>
  <si>
    <t>Structural Pluralism and All-Cause Mortality</t>
  </si>
  <si>
    <t>z2001Young_Democ Mortality Pluralism USA Young AJPH01.pdf</t>
  </si>
  <si>
    <r>
      <t xml:space="preserve">US Census Bureau, </t>
    </r>
    <r>
      <rPr>
        <i/>
        <sz val="12"/>
        <color theme="1"/>
        <rFont val="TimesNewRomanPSMT"/>
      </rPr>
      <t>Encyclopedia of Voluntary Associations</t>
    </r>
    <r>
      <rPr>
        <sz val="12"/>
        <color theme="1"/>
        <rFont val="TimesNewRomanPSMT"/>
        <family val="2"/>
      </rPr>
      <t xml:space="preserve"> (1990)</t>
    </r>
  </si>
  <si>
    <t>Structural pluralism associated with lower mortality, controlling for income and education</t>
  </si>
  <si>
    <t>z1990Jenkins_Democ Hunger Jenkins ASR90.pdf</t>
  </si>
  <si>
    <t>Food Security in Less Developed Countries, 1970 to 1990</t>
  </si>
  <si>
    <t>American Sociological Review</t>
  </si>
  <si>
    <t>718-744</t>
  </si>
  <si>
    <t>136-138</t>
  </si>
  <si>
    <t>Polity II</t>
  </si>
  <si>
    <t>Calorie supply: FAO Food Balance Sheets; Under-5 children health weight: UNDP 1994</t>
  </si>
  <si>
    <t>Vol. 13</t>
  </si>
  <si>
    <t>z2005Gerring_Democ IMR Gerring APSR05.pdf</t>
  </si>
  <si>
    <t>Centripetal Democratic Governance: A Theory and Global Inquiry</t>
  </si>
  <si>
    <t>Vol. 99</t>
  </si>
  <si>
    <t>567-581</t>
  </si>
  <si>
    <t>10.1017/S0003055405051889</t>
  </si>
  <si>
    <t>10.2307/3088955</t>
  </si>
  <si>
    <t>10.2105/AJPH.91.1.136</t>
  </si>
  <si>
    <t>10.1257/aer.102.6.3077</t>
  </si>
  <si>
    <t>10.2105/AJPH. 91.1.99</t>
  </si>
  <si>
    <t>10.1016/0014-2921(95)00127-1</t>
  </si>
  <si>
    <t>10.1186/1744-8603-6-11</t>
  </si>
  <si>
    <t>10.1007/BF01086512</t>
  </si>
  <si>
    <t>Voting Conservative and Mortality</t>
  </si>
  <si>
    <t>10.2466/pms.1998.87.2.466</t>
  </si>
  <si>
    <t>The Health of Nations in a Global Context: Trade, Global Stratification, and Infant Mortality Rates</t>
  </si>
  <si>
    <t>10.1016/j. socscimed.2005.12.009</t>
  </si>
  <si>
    <t>Oct</t>
  </si>
  <si>
    <t>Jan</t>
  </si>
  <si>
    <t>Feb</t>
  </si>
  <si>
    <t>Nov</t>
  </si>
  <si>
    <t>WB WDI 2003</t>
  </si>
  <si>
    <t>Democracies (democratic country-years)</t>
  </si>
  <si>
    <t>z2008Gerring_Democ IMR Gerring B&amp;P08.pdf</t>
  </si>
  <si>
    <t>10.2202/1469-3569.1212</t>
  </si>
  <si>
    <t>Do Neoliberal Economic Policies Kill or Save Lives?</t>
  </si>
  <si>
    <t>Business &amp; Politics</t>
  </si>
  <si>
    <t>1-31</t>
  </si>
  <si>
    <t>Dec</t>
  </si>
  <si>
    <t>Polity2 (stock measure, sum polity2 1900 w/1% annual depreciation rate), lagged one year</t>
  </si>
  <si>
    <t>Neoliberal policies associated significantly with lower IMR</t>
  </si>
  <si>
    <t>z2018Krieger_Democ Health NYC Krieger JECH18.pdf</t>
  </si>
  <si>
    <t>Severe Sociopolitical Stressors and Preterm Births in New York City: 1 September 2015 to 31 August 2017</t>
  </si>
  <si>
    <t>10.1136/jech-2018-211077</t>
  </si>
  <si>
    <t>Epub ahead of print</t>
  </si>
  <si>
    <t>Mass media</t>
  </si>
  <si>
    <t>Preterm births</t>
  </si>
  <si>
    <t>NYC birth certificates</t>
  </si>
  <si>
    <t xml:space="preserve">NYC </t>
  </si>
  <si>
    <t>z1993Weede_Democ LifeX Weede IS93.pdf</t>
  </si>
  <si>
    <t>The Impact of Democracy or Repressiveness on the Quality of Life, Income Distribution and Economic Growth Rates</t>
  </si>
  <si>
    <t>International Sociology</t>
  </si>
  <si>
    <t>Jun</t>
  </si>
  <si>
    <t>177-195</t>
  </si>
  <si>
    <t>1-6</t>
  </si>
  <si>
    <t>10.1177/0268580993008002003</t>
  </si>
  <si>
    <t>FH (average of CL and PR over 1975-1986)</t>
  </si>
  <si>
    <t>UNDP HDR 1990</t>
  </si>
  <si>
    <t>z2017Truex_Democ IMR Truex SCID17.pdf</t>
  </si>
  <si>
    <t>The Myth of the Democratic Advantage</t>
  </si>
  <si>
    <t>Sep</t>
  </si>
  <si>
    <t>261-277</t>
  </si>
  <si>
    <t>10.1007/s12116-015-9192-4</t>
  </si>
  <si>
    <t>polity2, 1-7 year lags</t>
  </si>
  <si>
    <t>Bad Governance and Poor Children: A Comparative Analysis of Government Efficiency and Severe Child Deprivation in 68 Low- and Middle-Income Countries</t>
  </si>
  <si>
    <t>10.1016/j.worlddev.2013.03.007</t>
  </si>
  <si>
    <t>Aug</t>
  </si>
  <si>
    <t>19-31</t>
  </si>
  <si>
    <t>DHS/MICS</t>
  </si>
  <si>
    <t>1996-2007</t>
  </si>
  <si>
    <t>Democracy associated with lower child health deprivation at the .10 level until good governance controlled for.</t>
  </si>
  <si>
    <t>z2013Hallerod_Democ IMR Hallerod WD13.pdf</t>
  </si>
  <si>
    <t>Ratio of rural to urban malnourished children</t>
  </si>
  <si>
    <t>WHO global database on child growth and malnutrition</t>
  </si>
  <si>
    <t>1995-2001</t>
  </si>
  <si>
    <r>
      <t xml:space="preserve">Democracy is unassociated with degree to which stunting (height-for-age) is greater in rural than in urban areas, but both political stability and </t>
    </r>
    <r>
      <rPr>
        <i/>
        <sz val="12"/>
        <color theme="1"/>
        <rFont val="TimesNewRomanPSMT"/>
      </rPr>
      <t>durable</t>
    </r>
    <r>
      <rPr>
        <sz val="12"/>
        <color theme="1"/>
        <rFont val="TimesNewRomanPSMT"/>
        <family val="2"/>
      </rPr>
      <t xml:space="preserve"> democracy (polity2 * No. years since last ≥ 3 point change in polity2) </t>
    </r>
    <r>
      <rPr>
        <i/>
        <sz val="12"/>
        <color theme="1"/>
        <rFont val="TimesNewRomanPSMT"/>
      </rPr>
      <t>is</t>
    </r>
    <r>
      <rPr>
        <sz val="12"/>
        <color theme="1"/>
        <rFont val="TimesNewRomanPSMT"/>
        <family val="2"/>
      </rPr>
      <t xml:space="preserve"> associated with a lower ratio of rural to urban stunting.</t>
    </r>
    <r>
      <rPr>
        <sz val="12"/>
        <color theme="1"/>
        <rFont val="TimesNewRomanPSMT"/>
        <family val="2"/>
      </rPr>
      <t xml:space="preserve"> </t>
    </r>
  </si>
  <si>
    <t>z2013Ramos_Democ IMR Ineq Ramos Diss13</t>
  </si>
  <si>
    <t>Has Democracy Reduced Inequalities in Child Mortality? An Analysis of 5 Million Births from 50 Developing Countries Since 1970</t>
  </si>
  <si>
    <t>MA Thesis, Department of Statistics, UCLA</t>
  </si>
  <si>
    <t>1-62</t>
  </si>
  <si>
    <t>https://escholarship.org/uc/item/82g9m4n1</t>
  </si>
  <si>
    <t>ACLP/CGV</t>
  </si>
  <si>
    <t>z2005Kahn_Democ Disasters Mortality Kahn RES05.pdf</t>
  </si>
  <si>
    <t>The Death Toll from Natural Disasters: The Role of Income, Geography, and Institutions.</t>
  </si>
  <si>
    <t>Review of Economics and Statistics</t>
  </si>
  <si>
    <t>271-284</t>
  </si>
  <si>
    <t>10.1162/0034653053970339</t>
  </si>
  <si>
    <t>CRED EM-DAT, Devereux 2000</t>
  </si>
  <si>
    <t>CRED EM-DAT</t>
  </si>
  <si>
    <t>Deaths from natural disasters</t>
  </si>
  <si>
    <t>1980-2002</t>
  </si>
  <si>
    <t>Democracy is associated (borderline significantly) with lower disaster mortality. A one SD increase in polity2 yields as much predicted disaster mortality reduction as an extra $2200 of GDP per capita.</t>
  </si>
  <si>
    <t>Underreporting of disaster deaths may be greater in non-democracies, such that the effect of democracy on disaster mortality is understated</t>
  </si>
  <si>
    <t>2009Guntupalli_Democ Child Malnour Guntupalli Quintero09.pdf</t>
  </si>
  <si>
    <t>The Impact of Thatcherism on Health and Well-Being in Britain</t>
  </si>
  <si>
    <t>z2015Miller_Democ IMR Cross National Miller CPS15.pdf</t>
  </si>
  <si>
    <t>Electoral Authoritarianism and Human Development</t>
  </si>
  <si>
    <t>10.1177/0010414015582051</t>
  </si>
  <si>
    <t>1526-1562</t>
  </si>
  <si>
    <t>1960-2007</t>
  </si>
  <si>
    <t>WB WDI 2010</t>
  </si>
  <si>
    <t>z2015Pacheco_Democ Health Pacheco Fletcher PRQ15.pdf</t>
  </si>
  <si>
    <t>Incorporating Health into Studies of Political Behavior: Evidence for Turnout and Partisanship</t>
  </si>
  <si>
    <t>Political Research Quarterly</t>
  </si>
  <si>
    <t>104-116</t>
  </si>
  <si>
    <t>10.1177/1065912914563548</t>
  </si>
  <si>
    <t>Mar</t>
  </si>
  <si>
    <t>Health status, self-rated, lagged 5 years, from National Longitudinal Study of Adolescent Health (Add Health) and the General Social Survey (GSS) in 1994/95 and 2001/02</t>
  </si>
  <si>
    <t>National Longitudinal Study of Adolescent Health, 2001/02 (adolescents), General Social Survey (contemporaneous)</t>
  </si>
  <si>
    <t>1972-2010</t>
  </si>
  <si>
    <t>Better self-rated health is associated with higher turnout and greater propensity to vote Republican, both contemporaneously and (for adolescents reporting health status) in the future</t>
  </si>
  <si>
    <t>z2018Wang_Democ Health Wang PRQ18.pdf</t>
  </si>
  <si>
    <t>Does Democracy Enhance Health? New Empirical Evidence 1900-2012</t>
  </si>
  <si>
    <t>1-16</t>
  </si>
  <si>
    <t>10.1177/1065912918798506</t>
  </si>
  <si>
    <t>Politics, the State, and Basic Human Needs: A Cross-National Study</t>
  </si>
  <si>
    <t>661-694</t>
  </si>
  <si>
    <t>10.2307/2111176</t>
  </si>
  <si>
    <t>Bollen (1960, 1965 averaged)</t>
  </si>
  <si>
    <t>Population Reference Bureau 1977 World Population Data Sheet. Morris (1979) estimated LifeX at age 1 from LifeX at birth and IMR</t>
  </si>
  <si>
    <t>1960-1975</t>
  </si>
  <si>
    <t>z2016Rosenberg_Democ Health Rosenberg Shvetsova GallegoEd16.pdf</t>
  </si>
  <si>
    <t>Autocratic Health Versus Democratic Health: Different Outcome Variables for Health as a Factor Versus Health as a Right</t>
  </si>
  <si>
    <t>Edited Vol.</t>
  </si>
  <si>
    <r>
      <t xml:space="preserve">In Maria Gallego and Norman Scholfield, eds., </t>
    </r>
    <r>
      <rPr>
        <i/>
        <sz val="12"/>
        <color rgb="FF000000"/>
        <rFont val="Times New Roman"/>
        <family val="1"/>
      </rPr>
      <t>The Political Economy of Social Choices. Cham, Switzerland: Springer.</t>
    </r>
  </si>
  <si>
    <t>MA Thesis</t>
  </si>
  <si>
    <t>Nos. 3-4</t>
  </si>
  <si>
    <t>The Politics of Population Health in Canada: Testing Provincial Welfare Generosity and Leftist Politics as Macro-social Determinants of Population Health</t>
  </si>
  <si>
    <t>Doctoral Dissertation, Public Health, U Toronto</t>
  </si>
  <si>
    <t>PhD Diss</t>
  </si>
  <si>
    <t>1-350</t>
  </si>
  <si>
    <t>Canadian provincial elections websites</t>
  </si>
  <si>
    <t>Age-standardized mortality rate</t>
  </si>
  <si>
    <r>
      <t xml:space="preserve">1976-1999: </t>
    </r>
    <r>
      <rPr>
        <i/>
        <sz val="12"/>
        <color theme="1"/>
        <rFont val="Times New Roman"/>
        <family val="1"/>
      </rPr>
      <t xml:space="preserve">Statistics Canada, Births and Deaths </t>
    </r>
    <r>
      <rPr>
        <sz val="12"/>
        <color theme="1"/>
        <rFont val="Times New Roman"/>
        <family val="1"/>
      </rPr>
      <t xml:space="preserve">(1995, 1996); </t>
    </r>
    <r>
      <rPr>
        <i/>
        <sz val="12"/>
        <color theme="1"/>
        <rFont val="Times New Roman"/>
        <family val="1"/>
      </rPr>
      <t xml:space="preserve">Statistics Canada, Mortality - Summary List of Causes </t>
    </r>
    <r>
      <rPr>
        <sz val="12"/>
        <color theme="1"/>
        <rFont val="Times New Roman"/>
        <family val="1"/>
      </rPr>
      <t>(1997, 1998, and 1999). 2000-2008: CANSIM II, Table 102-0552.</t>
    </r>
  </si>
  <si>
    <t>Canada</t>
  </si>
  <si>
    <t>1976-2008</t>
  </si>
  <si>
    <t>Voter turnout is associated with higher age-standardized mortality rates</t>
  </si>
  <si>
    <t>z2006Navarro_Democ Health Navarro Lancet06</t>
  </si>
  <si>
    <t>Politics and Health Outcomes</t>
  </si>
  <si>
    <t>Vol. 368</t>
  </si>
  <si>
    <t>No. 9940</t>
  </si>
  <si>
    <t>1033-1037</t>
  </si>
  <si>
    <t>10.1016/S0140-6736(06)69341-0</t>
  </si>
  <si>
    <t>Sep 16-22</t>
  </si>
  <si>
    <t>Parties in coalition and time in government: Müller and Strom 2000; time in government of parties governing alone: Alcantara Saez 2000; composition of parliaments and number of seats held by each party Caramani (2000) and Huber, Ragin, and Stephens 1997). Turnout not described.</t>
  </si>
  <si>
    <t>1972-1996</t>
  </si>
  <si>
    <t>z2016Gerring_Democ IMR C2016ross National Gerring VDEM16.pdf</t>
  </si>
  <si>
    <t>Electoral Democracy and Human Development</t>
  </si>
  <si>
    <t>V-Dem Working Paper Series 2015:9, New Version</t>
  </si>
  <si>
    <t>Working paper</t>
  </si>
  <si>
    <t>Gapminder</t>
  </si>
  <si>
    <t>z2015Fujiwara_Brazil Voting IMR Fujiwara Econometrica15.pdf</t>
  </si>
  <si>
    <t>Econometrica</t>
  </si>
  <si>
    <t>Vol. 83</t>
  </si>
  <si>
    <t>423-464</t>
  </si>
  <si>
    <t>10.3982/ECTA11520</t>
  </si>
  <si>
    <t>Voting Technology, Political Responsiveness, and Infant Health: Evidence from Brazil</t>
  </si>
  <si>
    <t>State government health care spending, prenatal visits, low birth weight</t>
  </si>
  <si>
    <t>Brazilian federal election authority</t>
  </si>
  <si>
    <t>National System of Information on Live Births</t>
  </si>
  <si>
    <t>z2001McGuire_Democ IMR McGuire WD01.pdf</t>
  </si>
  <si>
    <t>Social Policy and Mortality Decline in East Asia and Latin America</t>
  </si>
  <si>
    <t>1673-1697</t>
  </si>
  <si>
    <t>Author assessment</t>
  </si>
  <si>
    <t>1960-1995</t>
  </si>
  <si>
    <t>z1985Moon_Democ IMR Moon Dixon AJPS85.pdf</t>
  </si>
  <si>
    <t>z2014Martel Garcia_Democ IMR Martel Garcia R&amp;P14</t>
  </si>
  <si>
    <t>Democracy is Good for the Poor: A Procedural Replication of Ross (2006).</t>
  </si>
  <si>
    <t>Research &amp; Politics</t>
  </si>
  <si>
    <t>Oct-Dec</t>
  </si>
  <si>
    <t>10.1177/2053168014559094</t>
  </si>
  <si>
    <t>10.1016/S0305-750X(01)00062-6</t>
  </si>
  <si>
    <t>1-10</t>
  </si>
  <si>
    <t>McGuire 2013 has more countries, uses annual data, does not try the LDV, and uses different control variables. According to Martel García (2014: 1), Ross's (2006) main finding is that "the negative association between democracy and infant and child mortality reported in previous studies disappears once corrections are made for additive, time-invariant, unobserved heterogeneity; common time trends; and selection bias from listwise deletion...Ross’s (2006) null finding has wide ranging theoretical, policy, and practical implications. It questions core theories of representation, electoral accountability, and redistribution (Boix, 2003; Bueno de Mesquita et al., 2003b; Lake and Baum, 2001; Meltzer and Richard, 1983); and it questions democracy’s constructive and direct roles in the conceptualization and satisfaction of needs (Sen, 2000)"</t>
  </si>
  <si>
    <t>Ross's model "assumes democracy only has a constant additive effect on mortality in the first three years or so after a transition, and not thereafter. This is an extremely restrictive assumption...The dynamic restrictions are so severe that even a minor relaxation, like computing centered quinquennial averages (which allow for a slightly longer lagged effect), is enough to reverse the null findings in the original study" (p. 4).</t>
  </si>
  <si>
    <t>UNICEF 2004 -- But Martel García (2014: 3) finds that Ross actually used data from WB WDI 2004</t>
  </si>
  <si>
    <t>UNICEF 2004</t>
  </si>
  <si>
    <t>1968-2002</t>
  </si>
  <si>
    <t>2018Kozlov_Democ Health Russia Kozlov Rosenberg SSR18.pdf</t>
  </si>
  <si>
    <t>z2009Vollmer_Democ IMR Vollmer Ziegler WB09.pdf</t>
  </si>
  <si>
    <t>Vollmer, Sebastian; Ziegler, Maria</t>
  </si>
  <si>
    <t>Political Institutions and Human Development Does Democracy Fulfill its 'Constructive' and 'Instrumental' Role?</t>
  </si>
  <si>
    <t>World Bank Policy Research Working Paper</t>
  </si>
  <si>
    <t>No. 4818</t>
  </si>
  <si>
    <t>Democracy is associated with higher life expectancy, controlling for GDP per capita and other variables</t>
  </si>
  <si>
    <t xml:space="preserve">"Increases of life expectancy due to democracy are stronger in more unequal societies compared to more equal ones confirming in part the median voter hypothesis and the need for more redistribution in more unequal societies" (p. 21, discussing interaction term gini*democracy). </t>
  </si>
  <si>
    <t>z2010McGuire_Democ IMR Argentine Provinces McGuire UNDP10</t>
  </si>
  <si>
    <t>Political Factors and Health Outcomes: Insight from Argentina's Provinces</t>
  </si>
  <si>
    <t>Human Development Report 2010 Research Paper</t>
  </si>
  <si>
    <t>No. 25</t>
  </si>
  <si>
    <t>Working Paper</t>
  </si>
  <si>
    <t>Andy Tow, Carlos Gervasonni</t>
  </si>
  <si>
    <r>
      <t xml:space="preserve">Argentina. Ministerio de Salud, </t>
    </r>
    <r>
      <rPr>
        <i/>
        <sz val="12"/>
        <color theme="1"/>
        <rFont val="Times"/>
        <family val="1"/>
      </rPr>
      <t>Estadísticas vitales</t>
    </r>
    <r>
      <rPr>
        <sz val="12"/>
        <color theme="1"/>
        <rFont val="Times"/>
        <family val="1"/>
      </rPr>
      <t>, various years; (spending) Consejo Económico y Social de la Provincia del Chaco (spending)</t>
    </r>
  </si>
  <si>
    <t>Argentina</t>
  </si>
  <si>
    <t>1983-2005</t>
  </si>
  <si>
    <t>The introduction of a gender quota was associated with downturns in the infant mortality rate</t>
  </si>
  <si>
    <t>z2003Kaza_Democ IMR Indian States Kaza StanfordBA03.pdf</t>
  </si>
  <si>
    <t>Kaza, Avinash</t>
  </si>
  <si>
    <t>Political Determinants of Indian Social Development</t>
  </si>
  <si>
    <t>BA Thesis, Economics, Stanford University</t>
  </si>
  <si>
    <t>BA Thesis</t>
  </si>
  <si>
    <t>Election Commission of India</t>
  </si>
  <si>
    <t>WB Database on Poverty and Growth in India</t>
  </si>
  <si>
    <t xml:space="preserve">Wickrama, K. A. S; Mulford, Charles L. </t>
  </si>
  <si>
    <t>z1996Wickrama_Democ IMR Wickrama Mulford SQ96.pdf</t>
  </si>
  <si>
    <t>Political Democracy, Economic Development, Disarticulation, and Social Well-Being in Developing Countries</t>
  </si>
  <si>
    <t>Sociological Quarterly</t>
  </si>
  <si>
    <t>375-390</t>
  </si>
  <si>
    <t>Summer</t>
  </si>
  <si>
    <t>WB WDR 1988</t>
  </si>
  <si>
    <t>1965, 1986</t>
  </si>
  <si>
    <t>Democracy in 1965 is associated significantly with higher life expectancy and lower infant mortality in 1986</t>
  </si>
  <si>
    <t>z2006Tsai_Democ IMR Tsai AJES06.pdf</t>
  </si>
  <si>
    <t>Tsai, Ming-Chang</t>
  </si>
  <si>
    <t>Does Political Democracy Enhance Human Development in Developing Countries?</t>
  </si>
  <si>
    <t>American Journal of Economics and Sociology</t>
  </si>
  <si>
    <t>Vol. 65</t>
  </si>
  <si>
    <t>233-268</t>
  </si>
  <si>
    <t>10.1111/j.1536-7150.2006.00450.x</t>
  </si>
  <si>
    <t>10.1111/j.1533-8525.1996.tb00744.x</t>
  </si>
  <si>
    <t>Apr</t>
  </si>
  <si>
    <t>WB WDI 2000</t>
  </si>
  <si>
    <t>z2012Casabonne_Democ IMR Casabonne Kenny WD12.pdf</t>
  </si>
  <si>
    <t>The Best Things in Life are (Nearly) Free: Technology, Knowledge, and Global Health</t>
  </si>
  <si>
    <t>21-35</t>
  </si>
  <si>
    <t>10.1016/j.worlddev.2011.05.009</t>
  </si>
  <si>
    <t>Casabonne, Ursula; Kenny, James</t>
  </si>
  <si>
    <t>SSM</t>
  </si>
  <si>
    <t>ssm2018Rodriguez_Democ Mortality Rodriguez SSM18.pdf</t>
  </si>
  <si>
    <t>ssm2016Hauck_Democ Lifex Hauck SSM16.pdf</t>
  </si>
  <si>
    <t>ssm2017vanderWindt_Democ Health Congo vanderWindt SSM17</t>
  </si>
  <si>
    <t xml:space="preserve">Priorities For Action on The Social Determinants of Health: Empirical Evidence on the Strongest Associations with Life Expectancy in 54 Low-Income Countries, 1990-2012  </t>
  </si>
  <si>
    <t>Vol. 167</t>
  </si>
  <si>
    <t>88-98</t>
  </si>
  <si>
    <t>10.1016/j.socscimed.2016.08.035</t>
  </si>
  <si>
    <t>van der Windt, Peter; Vandoros, Sotiris</t>
  </si>
  <si>
    <t xml:space="preserve">Democracy and Health: Evidence from Within-Country Heterogeneity in the Congo   </t>
  </si>
  <si>
    <t>Vol. 194</t>
  </si>
  <si>
    <t>10-16</t>
  </si>
  <si>
    <t>10.1016/j.socscimed.2017.10.008</t>
  </si>
  <si>
    <t>Rodriguez, Javier M.</t>
  </si>
  <si>
    <t xml:space="preserve">Health Disparities, Politics, and the Maintenance of The Status Quo: A New Theory of Inequality  </t>
  </si>
  <si>
    <t>Vol. 200</t>
  </si>
  <si>
    <t>36-43</t>
  </si>
  <si>
    <t>10.1016/j.socscimed.2018.01.010</t>
  </si>
  <si>
    <t>WB WDI 2014</t>
  </si>
  <si>
    <t xml:space="preserve">Country </t>
  </si>
  <si>
    <t>Villages in the Congolese provinces of South Kivu, Maniema, Haut Katanga and Tanganyika</t>
  </si>
  <si>
    <t>Illness in last 2 weeks (all indiv); fever, cough, diarrhea (under 7)</t>
  </si>
  <si>
    <t>Own survey</t>
  </si>
  <si>
    <t>Neither elected chief, nor share of past 20 years with elected chief, nor presence of a "health committee" in a village is associated significantly with reported health status outcomes</t>
  </si>
  <si>
    <t>"The reported eligible age to vote was 18 in most villages, but some reported 15, 35 or even 40 years of age. Women were reportedly not allowed to vote in 8 out of 20 villages. There were also different responses to the question on the frequency of elections, as in some villages these were repeated every 5, 10, 25 or 30 years, or ‘very rarely’, while in others the chief was elected for life" (p. 11).</t>
  </si>
  <si>
    <t>MIDUS I  (Midlife in the United States: A National Study of Health and Well-being, 1995-96)</t>
  </si>
  <si>
    <t>Logit, propensity score matching</t>
  </si>
  <si>
    <t>Persons aged 25-75</t>
  </si>
  <si>
    <t>"Individuals with the highest probability of surviving the 10 years following the baseline participate 25% more than individuals with the lowest probability of survival...Without detrimental differences in health, individuals would participate 28% more as they age" (p. 40).</t>
  </si>
  <si>
    <t xml:space="preserve"> "Survivors with “good” or “better” physical health at baseline reported 23% more participation than survivors with “fair” or “poor” physical health, and 37% more than nonsurvivors with “fair” or “poor” physical health" (p. 40).</t>
  </si>
  <si>
    <t>WD</t>
  </si>
  <si>
    <t>wd2010Boulding_Democ IMR Boulding Wampler WD10.pdf</t>
  </si>
  <si>
    <t>Boulding, Carew; Wampler, Brian</t>
  </si>
  <si>
    <t>Voice, Votes, and Resources: Evaluating the Effect of Participatory Democracy on Well-being</t>
  </si>
  <si>
    <t>124-135</t>
  </si>
  <si>
    <t>10.1016/j.worlddev.2009.05.002</t>
  </si>
  <si>
    <t>Basic Human Needs: The Plateau Curve</t>
  </si>
  <si>
    <t>Goldstein, Joshua</t>
  </si>
  <si>
    <t>wd1985Goldstein_Democ IMR WD85.pdf</t>
  </si>
  <si>
    <t>10.1016/0305-750X(85)90024-5</t>
  </si>
  <si>
    <t>595-609</t>
  </si>
  <si>
    <t>UN Pop Div Pop Bulletin 1982</t>
  </si>
  <si>
    <t>FH; Taylor and Jodice</t>
  </si>
  <si>
    <t>wd2007Stroup_Democ IMR WD07.pdf</t>
  </si>
  <si>
    <t>Stroup, Michael</t>
  </si>
  <si>
    <t>Economic Freedom, Democracy, and the Quality of Life</t>
  </si>
  <si>
    <t>No, 1</t>
  </si>
  <si>
    <t>52-66</t>
  </si>
  <si>
    <t>10.1016/j.worlddev.2006.09.003</t>
  </si>
  <si>
    <t>FH political rights, inverted and rescaled from 1 (fewest) to 10 (most)</t>
  </si>
  <si>
    <t>WB WDI 2004</t>
  </si>
  <si>
    <t>Labor Union Strength and Human Development in East Asia and Latin America</t>
  </si>
  <si>
    <t>3-34</t>
  </si>
  <si>
    <t>10.1007/BF02687522</t>
  </si>
  <si>
    <t>Life expectancy from UNDP 1996 (HDR); infant mortality from UNICEF 1997 (SOWC)</t>
  </si>
  <si>
    <t>East Asia and Latin America</t>
  </si>
  <si>
    <t>scid1999McGuire_Democ IMR McGuire SCID99</t>
  </si>
  <si>
    <t>SCID</t>
  </si>
  <si>
    <t>ijcs2010Kaya_Democ DomestViolence Kaya IJCS10</t>
  </si>
  <si>
    <t>IJCS</t>
  </si>
  <si>
    <t>423-444</t>
  </si>
  <si>
    <t>10.1177/0020715210386155</t>
  </si>
  <si>
    <t>Local surveys</t>
  </si>
  <si>
    <t>Reported physical violence by intimate partners in the last 12 months ("Ellsberg and Heise (2005) compile the results of over 80 individual-level studies in a single or few countries...Johnson et al. (2008) present the results of a multi-country survey comprising 11 countries on violence against women" (p. 429)).</t>
  </si>
  <si>
    <t>1996-2005</t>
  </si>
  <si>
    <t>ijcs2015Coburn_Democ IMR Coburn IJCS15.pdf</t>
  </si>
  <si>
    <t>The African Development Bank and infant mortality: A cross-national analysis of structural adjustment and maternal mortality from 1990 t0 2006</t>
  </si>
  <si>
    <t>FH, inverted</t>
  </si>
  <si>
    <t>275-296</t>
  </si>
  <si>
    <t>10.1177/0020715215610799</t>
  </si>
  <si>
    <t>polity2, FH Civil Liberties , lagged one year</t>
  </si>
  <si>
    <t>IJHS</t>
  </si>
  <si>
    <t>ijhs1994Gough_Democ LifeX Gough Thomas IJHS94</t>
  </si>
  <si>
    <t>Gough, Ian; Thomas, Theo</t>
  </si>
  <si>
    <t>Why Do Levels of Welfare Vary Between Nations?</t>
  </si>
  <si>
    <t>715-748</t>
  </si>
  <si>
    <t>Winter</t>
  </si>
  <si>
    <t>Jun-Aug</t>
  </si>
  <si>
    <t>10.2190/KHAM-M986-W67T-56B7</t>
  </si>
  <si>
    <t>UNDP HDR 1992 (LifeX, MMR); UNICEF SOWC 90 (LBW)</t>
  </si>
  <si>
    <t>FH Political Rights</t>
  </si>
  <si>
    <t>Political rights are correlated significantly with higher life expectancy and lower maternal mortality</t>
  </si>
  <si>
    <t>SF</t>
  </si>
  <si>
    <t>sf2009Stamatel_Democ Homicide EEur Stamatel sf09.pdf</t>
  </si>
  <si>
    <t>Stamatel, Janet</t>
  </si>
  <si>
    <t>Correlates of National-level Homicide Variation in Post-Communist East-Central Europe</t>
  </si>
  <si>
    <t>1423-1448</t>
  </si>
  <si>
    <t>10.1353/sof.0.0179</t>
  </si>
  <si>
    <t>Polity IV Democ</t>
  </si>
  <si>
    <t>Homicide counts from WHO and European Sourcebook; total population from WB WDI</t>
  </si>
  <si>
    <t>1990-2003</t>
  </si>
  <si>
    <t>Homicides per 100,000 population, ln and untransformed</t>
  </si>
  <si>
    <t>Democracy was associated significantly with lower homicide rates</t>
  </si>
  <si>
    <t>Very clear methodology discussion</t>
  </si>
  <si>
    <t>sf2010Sacks_Democ Hunger Sacks Levi SF10.pdf</t>
  </si>
  <si>
    <t>Sacks, Audrey; Levi, Margaret</t>
  </si>
  <si>
    <t>Kaya, Yunus; Cook, Kimberly J.</t>
  </si>
  <si>
    <t>Measuring Government Effectiveness and Its Consequences for Social Welfare in Sub-Saharan African Countries</t>
  </si>
  <si>
    <t>Vol. 88</t>
  </si>
  <si>
    <t>2325-2351</t>
  </si>
  <si>
    <t>10.1353/sof.2010.0044</t>
  </si>
  <si>
    <t>Jul</t>
  </si>
  <si>
    <t>Self-reported never in the past year lacking adequate food (0/1)</t>
  </si>
  <si>
    <t>Polity IV democracy (2009 data), FH Civil Liberties, FH Political Rights  (2003-05)</t>
  </si>
  <si>
    <t>Afrobarometer</t>
  </si>
  <si>
    <t>2014Goncalves_Brazil PB Goncalves WD13.pdf</t>
  </si>
  <si>
    <t>gs2001Lake_Democ IMR Lake Baum CPS01.pdf</t>
  </si>
  <si>
    <t>Lake, David A.; Baum, Matthew A.</t>
  </si>
  <si>
    <t>The Invisible Hand of Democracy Political Control and the Provision of Public Services</t>
  </si>
  <si>
    <t>587-621</t>
  </si>
  <si>
    <t>WB Social Indicators of Development 1995 &amp; forward</t>
  </si>
  <si>
    <t>1967-1992</t>
  </si>
  <si>
    <t>Democracy was associated significantly with lower infant mortality</t>
  </si>
  <si>
    <t>Young, Frank</t>
  </si>
  <si>
    <t>Biggs, Samantha L; Dell, Evelyn M; Dixon, Vanessa L.; Joffres, Michael R; Beyrer, Chris; Wilson, Kumanan; Orbinski, James J.; Mills, J. Edward</t>
  </si>
  <si>
    <t>Boone, Peter</t>
  </si>
  <si>
    <t>Study 1: Parasite stress, from Murray and Schaller 2010; Study 2: Parasite prevalence, from Cashdan, E. and Steele, M., 2013. "Pathogen prevalence, group bias, and collectivism in the standard cross-cultural sample." Human Nature 24 No. 1, pp. 59-75, and Low, B. S. (1988), "Pathogen stress and polygyny in humans," in L. Betzig, M. Borgerhoff Mulder, and P. Turke, eds., Human Reproductive Behavior: A Darwinian Perspective. Cambridge, UK: Cambridge University Press, pp. 115–127.</t>
  </si>
  <si>
    <t>Study 1: Countries with data on authoritarian values (Meloen in Dekker et al. 1996); Study 2: Cultural populations with data on authoritarian values and parasite prevalence</t>
  </si>
  <si>
    <t>Ramos, Antonio Pedro</t>
  </si>
  <si>
    <t>Kahn, Matthew E.</t>
  </si>
  <si>
    <t>Miller, Michael K.</t>
  </si>
  <si>
    <t>Pacheco, Julianna; Fletcher, Jason</t>
  </si>
  <si>
    <t>Moon, Bruce E.; Dixon, William J.</t>
  </si>
  <si>
    <t>Krieger, Nancy; Huynh, Mary; Li, Wenhui; Waterman, Pamela D.; Van Wye, Gretchen</t>
  </si>
  <si>
    <t>Weede, Erich</t>
  </si>
  <si>
    <t>Truex, Rory</t>
  </si>
  <si>
    <t>Halleröd, Björn; Rothstein, Bo; Daoud, Adel; Nandy, Shalen</t>
  </si>
  <si>
    <t>Ng, Edwin</t>
  </si>
  <si>
    <r>
      <t>Navarro, Vicente; Muntaner, Carles; Borrell, Carme; Benach, Joan; Quiroga, Águeda; Rodríguez-Sanz, Maica; Vergés, Núria; Pasarín</t>
    </r>
    <r>
      <rPr>
        <sz val="12"/>
        <color theme="1"/>
        <rFont val="Times New Roman"/>
        <family val="1"/>
      </rPr>
      <t>, M. Isabel</t>
    </r>
  </si>
  <si>
    <t>Fujiwara, Thomas</t>
  </si>
  <si>
    <t>Martel García, Fernando</t>
  </si>
  <si>
    <t>Norris, Pippa</t>
  </si>
  <si>
    <t>not in scimago</t>
  </si>
  <si>
    <t>Polity IV, FH, EIU, World Values Survey "Effective Democracy"</t>
  </si>
  <si>
    <t>polity2 dichotomized (≥ 1 = Democracy)</t>
  </si>
  <si>
    <t>Polity IV, WB Database of Political Institutions</t>
  </si>
  <si>
    <t>Country (Study 1); Cultural population in Standard Cross Cultural Sample (Study 2)</t>
  </si>
  <si>
    <t>Presidential admin</t>
  </si>
  <si>
    <t>Time (Days)</t>
  </si>
  <si>
    <t>Time (Years)</t>
  </si>
  <si>
    <t>Africa (aid recipient countries)</t>
  </si>
  <si>
    <t>Europe (8 countries)</t>
  </si>
  <si>
    <t>Democracies (28 independent since 1950 with uninterrupted democratic rule 1960–2004 )</t>
  </si>
  <si>
    <t>Rodríguez-Sanz, Maica; Borrell, Carme; Urbanos, Rosa; Pasarín, M. Isabel; M. Isabel; Rico, Ana; Fraile, Marta; Ramos, Xavier; Navarro, Vicente</t>
  </si>
  <si>
    <t>INE (Spain)</t>
  </si>
  <si>
    <t>10 (LifeX), 5 (IMR)</t>
  </si>
  <si>
    <t>Navarro, Vicente; Borrell, Carme; Benach, Joan; Muntaner, Carles; Quiroga, Águeda; Rodríguez-Sanz, Maica; Vergés, Nuria; Gumá, Jordi; Pasarín, M. Isabel</t>
  </si>
  <si>
    <t>Settler mortality (Acemoglu et al. 2000, SSRN paper, Appx. A2)</t>
  </si>
  <si>
    <r>
      <t xml:space="preserve">Democracy is associated significantly with a lower probability of infant death in random-effects probit models, but insignificantly with such a probability in mixed-effect logit models. Left party in power is associated significantly with a </t>
    </r>
    <r>
      <rPr>
        <i/>
        <sz val="12"/>
        <color theme="1"/>
        <rFont val="TimesNewRomanPSMT"/>
      </rPr>
      <t>higher</t>
    </r>
    <r>
      <rPr>
        <sz val="12"/>
        <color theme="1"/>
        <rFont val="TimesNewRomanPSMT"/>
        <family val="2"/>
      </rPr>
      <t xml:space="preserve"> probability of infant death in random-effects probit models, but insignificantly with such a probability in mixed-effect logit models.</t>
    </r>
  </si>
  <si>
    <t>Linear probability model, multilevel (mother/cohort/year/country)</t>
  </si>
  <si>
    <t>Logit, multilevel (individual/year/country)</t>
  </si>
  <si>
    <t xml:space="preserve">Probit, multilevel (individual/year/country), </t>
  </si>
  <si>
    <t>Logit, multilevel (ethnicity/neighborhood/districts/countries)</t>
  </si>
  <si>
    <t>Logit, multilevel (individual/state)</t>
  </si>
  <si>
    <t>Logit, multilevel (individual/country)</t>
  </si>
  <si>
    <t>Africa (sampled by Afrobarometer in 2005)</t>
  </si>
  <si>
    <t>Post-communst countries</t>
  </si>
  <si>
    <t>1979-1991</t>
  </si>
  <si>
    <t>2000/2008</t>
  </si>
  <si>
    <t>1980-1995</t>
  </si>
  <si>
    <t>1980-1997</t>
  </si>
  <si>
    <t>2000/2009</t>
  </si>
  <si>
    <t>1975/1998</t>
  </si>
  <si>
    <t>2015-2017</t>
  </si>
  <si>
    <t>1995/2005</t>
  </si>
  <si>
    <t>1991/1999</t>
  </si>
  <si>
    <t>1940/2007</t>
  </si>
  <si>
    <t>2008/2016</t>
  </si>
  <si>
    <t>1989/1990</t>
  </si>
  <si>
    <t>1995-2018</t>
  </si>
  <si>
    <t>1990-1998</t>
  </si>
  <si>
    <t>1960-1990</t>
  </si>
  <si>
    <t>1976/1986</t>
  </si>
  <si>
    <t>For life expectancy, "N" = 105.</t>
  </si>
  <si>
    <t>1980/2005</t>
  </si>
  <si>
    <t>Never explicitly defines the universe of countries. U5MR is increased only by sanctions imposed by the USA and by sanctions that impose high economic costs as a share of GDP. "N" of 136 is approximate.</t>
  </si>
  <si>
    <t>High levels of ethnic fractionalization attenuated and even reversed the association between democracy and lower U5MR and MMR. The "N" of 157 in this study is an educated guess.</t>
  </si>
  <si>
    <t>1996-2010</t>
  </si>
  <si>
    <t>2004-2012</t>
  </si>
  <si>
    <t>1991-2000</t>
  </si>
  <si>
    <t>1996-2001</t>
  </si>
  <si>
    <t>Centripetalism associated significantly with lower IMR and higher LifeX. N = 125 in some analyses.</t>
  </si>
  <si>
    <t>1975-2009</t>
  </si>
  <si>
    <t>% working age in military associated with lower U5MR; military spending per troop ÷ GDP/capita associated with higher U5MR. Years observed are 1996, 1998, 2000, 2002-2008.</t>
  </si>
  <si>
    <t>1996-2008</t>
  </si>
  <si>
    <t>N = 36 to 44 depending on control variables included in the regression</t>
  </si>
  <si>
    <t>Factor is confused because share of income going to bottom 40% is expected to have a positive impact on efficiency at converting higher GDP per capita into lower infant mortality, whereas political discrimination and lack of political rights is expected to have a negative impact on such efficiency. Periods compared are actually "the early 1960s" and "the late 1970s."</t>
  </si>
  <si>
    <t>1960-1980</t>
  </si>
  <si>
    <t xml:space="preserve">Regime repressiveness averaged over 1975-1986 has no significant association with the change in life expectancy from 1975 to 1987. Lagged dependent variable (measured in 1975) is included in the regression; GDP per capita not controlled for. </t>
  </si>
  <si>
    <t>Same result when analysis restricted to the 69 coutries where life expectancy in 1975 was less than 60.</t>
  </si>
  <si>
    <t>1975/1987</t>
  </si>
  <si>
    <t>For U5MR, N=126 and T=18 (1990-2007). For life expectancy, N=129 and T=24 (1984-2009).</t>
  </si>
  <si>
    <t>1984-2007</t>
  </si>
  <si>
    <t>N=24 for 1920, 32 in 1939, 45 in 1960, 46 in 1990, and 46 in 2008. Four periods are observed: 1920-1939, 1939-1960, 1960-1990, and 1990-2008.</t>
  </si>
  <si>
    <t>N = 58 for change in calorie availability</t>
  </si>
  <si>
    <t>No regression is included in the extreme bound analysis if N &lt; 80.</t>
  </si>
  <si>
    <t>N=100 is not given but is based on dividing 803 annual observations by 8 years. Democracy is found to improve the impact of foreign aid and foreign investment on IMR, but in this part of the analysis N=188 (over eight years), which implies a lot of missing country-years in a study that presumably has 100 countries.</t>
  </si>
  <si>
    <t>In almost all models democracy is associated with a higher likelihood of measles vaccination.</t>
  </si>
  <si>
    <t>1, 2, or 3 years</t>
  </si>
  <si>
    <t>4 periods of 10+ years</t>
  </si>
  <si>
    <t>Democracies ameliorate the association between mining (as share of value added) and higher infant mortality (from supplementary appx)</t>
  </si>
  <si>
    <t>1994-2002</t>
  </si>
  <si>
    <t>1 period (5 years)</t>
  </si>
  <si>
    <t>ln</t>
  </si>
  <si>
    <t>(gender gap)</t>
  </si>
  <si>
    <t>log</t>
  </si>
  <si>
    <t>Gerring, John; Knutsen, Carl Henrik; Skaaning, Svend-Erik; Teorell, Jan; Coppedge, Michael; Lindberg, Staffan I.; Maguire, Matthew</t>
  </si>
  <si>
    <t>1 period (1 year)</t>
  </si>
  <si>
    <t>15 years</t>
  </si>
  <si>
    <t>Shandra, John M.; Nobles, Jenna; London, Bruce; Williamson, John B.</t>
  </si>
  <si>
    <t>17 years</t>
  </si>
  <si>
    <t>1 period (4 years)</t>
  </si>
  <si>
    <t>2 &amp; 4 years for turnout, average of 4 years for democ (expert rating)</t>
  </si>
  <si>
    <t>ln, also untransformed</t>
  </si>
  <si>
    <t>untransformed</t>
  </si>
  <si>
    <t>1 period (5-year centered quinquennial average)</t>
  </si>
  <si>
    <t>21 years</t>
  </si>
  <si>
    <t>9 years</t>
  </si>
  <si>
    <t>untransformed (F to M LifeX ratio)</t>
  </si>
  <si>
    <t>Tried 0-7 years inclusive in cross-sectional analysis of 1992 IMR. 2 years had highest significance and greatest coefficient (negative) magnitude; it was the lag used in the TSCS analysis.</t>
  </si>
  <si>
    <t>1 period (1 year, democracy level); annual avg since 1900 w/1% depreciation, annual avg since 1900 w/10% depreciation, annual avg since 1900 at t-30 w/10% depreciation (democracy stock)</t>
  </si>
  <si>
    <t>Partisanship (Left v. Right Government)</t>
  </si>
  <si>
    <t>Partisanship (SD, CD, Lib, ex-fascist), family policy regime</t>
  </si>
  <si>
    <t>Partisanship (No. years SD, mainly PSOE, govt from first autonomous community elections (early 1980s) through 1998</t>
  </si>
  <si>
    <t>Partisanship (SD, CD, CD to SD, Comm to SD, Comm to CD)</t>
  </si>
  <si>
    <t>Partisanship (Dem, Rep)</t>
  </si>
  <si>
    <t>Partisanship (Reagan percentage of vote)</t>
  </si>
  <si>
    <t>Democracy stock</t>
  </si>
  <si>
    <t>Democracy level</t>
  </si>
  <si>
    <t>Factor based on Polity (Autoc &amp; Democ), FH (PR and CL), corruption, military influence, terror)</t>
  </si>
  <si>
    <t>Democracy level in 1965 (Bollen)</t>
  </si>
  <si>
    <t>Democracy level lagged 1 period, centered quinquennial averages; Democracy stock (ln years democratic since 1900)</t>
  </si>
  <si>
    <t>Democracy level lagged 1 period, forward quinquennial averages; Democracy stock (ln years democratic since 1900)</t>
  </si>
  <si>
    <t>Democracy change 1965-1985</t>
  </si>
  <si>
    <t>Democracy level, effectively lagged</t>
  </si>
  <si>
    <t>Democracy level, effectively lagged by about 10 years</t>
  </si>
  <si>
    <t>Democracy level in 2000</t>
  </si>
  <si>
    <t>Democracy level lagged 1 year; Democracy stock lagged 2 years</t>
  </si>
  <si>
    <t>Democracy level; Democracy transition</t>
  </si>
  <si>
    <t>Democracy level; GDP per capita</t>
  </si>
  <si>
    <t>Democracy level; Governance</t>
  </si>
  <si>
    <t>Democracy level; Institutionalized autocracy; Corruption</t>
  </si>
  <si>
    <t>Democracy level; MNC penetration</t>
  </si>
  <si>
    <t>Democracy level; Dependency</t>
  </si>
  <si>
    <t>Democracy level, lagged</t>
  </si>
  <si>
    <r>
      <t xml:space="preserve">Democracy level, lagged 1 </t>
    </r>
    <r>
      <rPr>
        <i/>
        <sz val="12"/>
        <color theme="1"/>
        <rFont val="TimesNewRomanPSMT"/>
      </rPr>
      <t>year</t>
    </r>
    <r>
      <rPr>
        <sz val="12"/>
        <color theme="1"/>
        <rFont val="TimesNewRomanPSMT"/>
        <family val="2"/>
      </rPr>
      <t xml:space="preserve"> (not period)</t>
    </r>
  </si>
  <si>
    <t>Democracy level; Democracy stock</t>
  </si>
  <si>
    <t>Democracy stock; Democracy transition (recency)</t>
  </si>
  <si>
    <t>Democracy level; Others</t>
  </si>
  <si>
    <t>Democracy level; Democratic institutions (parl vs. pres)</t>
  </si>
  <si>
    <t>Democracy level; regime ideology (capitalist vs. communist)</t>
  </si>
  <si>
    <t>Democracy level; Trade liberalization</t>
  </si>
  <si>
    <t>Democracy level; Turnout as % VAP</t>
  </si>
  <si>
    <t>Democracy level; Democracy level interacted with economic freedom</t>
  </si>
  <si>
    <t>Democracy level (polity2 in 1975), Democray change (polity2 change 1975-2005)</t>
  </si>
  <si>
    <t>Democracy stock; Turnout (% total pop voting); Press freedom stock</t>
  </si>
  <si>
    <t>Democracy change</t>
  </si>
  <si>
    <t>Democracy level (FH Political rights in 1976 or 1986, inverted and rescaled from 0.14 to 1.00; Democracy (dichotomized) from Derbyshire and Derbyshire 1989</t>
  </si>
  <si>
    <t>Democracy level (FH political rights); Human rights (Humana); Others</t>
  </si>
  <si>
    <t>Democracy level (Fraction of democratic (polity2 dichotomized at ≥ 1) years in past 5 years.)</t>
  </si>
  <si>
    <t>Democracy level (Winning coalition size)</t>
  </si>
  <si>
    <t>Democracy level; NGOs</t>
  </si>
  <si>
    <t>Foreign economic ties (Foreign aid)</t>
  </si>
  <si>
    <t>Foreign economic ties (African Development Bank structural adjustment loan recipient)</t>
  </si>
  <si>
    <t>Foreign economic ties (Debt, Trade, DFI)</t>
  </si>
  <si>
    <t>Foreign economic ties (Globalization)</t>
  </si>
  <si>
    <t>Economic conditions (Income inequality)</t>
  </si>
  <si>
    <t>Economic policies (Neoliberal, 4 indicators)</t>
  </si>
  <si>
    <t>Natural resources (Oil endowment; Oil peak discovery year)</t>
  </si>
  <si>
    <t>War, Peace, and Militarization (Peace agreements)</t>
  </si>
  <si>
    <t>Foreign economic ties (World Bank structural adjustment loans)</t>
  </si>
  <si>
    <t>Governance (Bureaucratic quality according to ICRG)</t>
  </si>
  <si>
    <t>Female empowerment (Women in cabinet, instrumented by the share of daughters parented by the national leader)</t>
  </si>
  <si>
    <t>Female empowerment (Women's share of legislative seats)</t>
  </si>
  <si>
    <t>Foreign economic ties (US foreign aid vs. HIV/AIDS via PEPFAR )</t>
  </si>
  <si>
    <t>Foreign economic ties (Structural adjustment loan recipient)</t>
  </si>
  <si>
    <t>Foreign economic ties (Structural adjustment loan recipient (0/1), lagged one year)</t>
  </si>
  <si>
    <t>Economic policies (State shrinking, Neoliberalism)</t>
  </si>
  <si>
    <t>Economic policies (Public spending on health &amp; non-health)</t>
  </si>
  <si>
    <t>Governance (State capacity indicators)</t>
  </si>
  <si>
    <t>Foreign economic ties (World system position)</t>
  </si>
  <si>
    <t>Governance (Cash as a % of total money lagged 5 years)</t>
  </si>
  <si>
    <t>Democracy level; GDP/cap; Female empowerment; Cultural context; Globalization</t>
  </si>
  <si>
    <t>Polity IV, FH</t>
  </si>
  <si>
    <t>mixed</t>
  </si>
  <si>
    <t>Change toward more democracy 1965-1985 associated with greater food availability and lower child malnourishment</t>
  </si>
  <si>
    <t>Democracy not associated significantly with lower U5MR after controlling for GDP/cap, Gini, water, sanitation, public health care spending, other variables. However, associated with higher score on WHO 2000 Ix of Health Achievement</t>
  </si>
  <si>
    <t>Democracy level; Democracy (Dichotomized); Democracy stock</t>
  </si>
  <si>
    <t>Democracy stock; PHC</t>
  </si>
  <si>
    <t>Democracy level; Rule of law</t>
  </si>
  <si>
    <t>FH 2004</t>
  </si>
  <si>
    <t>Democracy level (Whether village has (1) a chief  chosen through election or referendum (24% of sampled villages = 1)); (2) Democracy stock (Number of years in past 20 that village has had a chief so chosen; whether the village has a "health committee.")</t>
  </si>
  <si>
    <t>Female empowerment: Women share legislative seats</t>
  </si>
  <si>
    <t>Partisanship ("Sociopolitical stressors and hate crimes tied to the 2016 US presidential election and its aftermath")</t>
  </si>
  <si>
    <t>Democracy level; Democracy (dichtomized); Governance</t>
  </si>
  <si>
    <t>Democracy level; Conflict</t>
  </si>
  <si>
    <t>Economic policies (VAT)</t>
  </si>
  <si>
    <t>Foreign economic ties (Commodity price volatility)</t>
  </si>
  <si>
    <t>Foreign economic ties (Foreign aid and its "fungibility")</t>
  </si>
  <si>
    <t>Foreign economic ties (International economic sanctions)</t>
  </si>
  <si>
    <t>Foreign economic ties (Trade liberalization)</t>
  </si>
  <si>
    <t>Democracy level; Government spending; Welfare state; Labor relations</t>
  </si>
  <si>
    <t>Natural resources (Mining output as share value added)</t>
  </si>
  <si>
    <t>Natural resources (Oil income per capita)</t>
  </si>
  <si>
    <t>Foreign economic ties (trade openness)</t>
  </si>
  <si>
    <t>War, Peace, and Militarization (% working age in military, mil spending per troop ÷ GDP/cap)</t>
  </si>
  <si>
    <t>War, Peace, and Militarization (Armed conflict, military size, military spending)</t>
  </si>
  <si>
    <t>Political institutions (PR v. FPTP)</t>
  </si>
  <si>
    <t>Natural resources (Dependence)</t>
  </si>
  <si>
    <t>Foreign economic ties (foreign aid)</t>
  </si>
  <si>
    <t>Democracy level (polity2 averaged over 1985-1994); Democracy (dichotomized)</t>
  </si>
  <si>
    <t>Political institutions (Constitutional right to health)</t>
  </si>
  <si>
    <t>growth rate</t>
  </si>
  <si>
    <r>
      <t xml:space="preserve">Winning coalition size has similar beneficial effects on crude death rate, low birth weight, safe water, health spending, though not doctors per capita. However, aspects of democracy </t>
    </r>
    <r>
      <rPr>
        <i/>
        <sz val="12"/>
        <color theme="1"/>
        <rFont val="TimesNewRomanPSMT"/>
      </rPr>
      <t>not</t>
    </r>
    <r>
      <rPr>
        <sz val="12"/>
        <color theme="1"/>
        <rFont val="TimesNewRomanPSMT"/>
        <family val="2"/>
      </rPr>
      <t xml:space="preserve"> picked up by winning coalition size have </t>
    </r>
    <r>
      <rPr>
        <i/>
        <sz val="12"/>
        <color theme="1"/>
        <rFont val="TimesNewRomanPSMT"/>
      </rPr>
      <t xml:space="preserve">harmful </t>
    </r>
    <r>
      <rPr>
        <sz val="12"/>
        <color theme="1"/>
        <rFont val="TimesNewRomanPSMT"/>
        <family val="2"/>
      </rPr>
      <t>effects on immunizations, doctors per capita, and low birth weight; and no significant effect on health expenditures, hospital beds per capita, or crude death rates (p. 195).</t>
    </r>
  </si>
  <si>
    <t xml:space="preserve"> In 1989, N=48.</t>
  </si>
  <si>
    <t xml:space="preserve">More inclusive regimes (with larger winning coalitions) have no significant association with infant mortality or life expectancy. </t>
  </si>
  <si>
    <t>"the de facto enfranchisement of approximately a tenth of Brazilian voters increased the share of states’ budgets spent on health care by 3.4 percentage points (p.p.), raising expenditure by 34% in an eightyear period. It also boosted the proportion of uneducated mothers with more than seven prenatal visits by 7 p.p. and lowered the prevalence of low-weight births by 0.5 p.p. (respectively, a 19% and −6.8% change over sample averages)" (p. 426).</t>
  </si>
  <si>
    <t>Petrov/Titkov Index of Democratization</t>
  </si>
  <si>
    <t>"The rises in cause-specific mortalities such as alcohol- and drug-related deaths, suicide, and violence, and the widening health inequalities, occurred during the same [Thatcherist] time period in which unemployment, poverty, and income inequality all rose."</t>
  </si>
  <si>
    <t>"Republican administrations were characterized by infant mortality rates that were, on average, 3% higher than Democratic administrations. In proportional terms, effect size is similar for US Whites and Blacks"</t>
  </si>
  <si>
    <t>n.a. (partisanship)</t>
  </si>
  <si>
    <t>n.a. (heterogeneous factor)</t>
  </si>
  <si>
    <t>untransformed (negative binomial regression)</t>
  </si>
  <si>
    <t>Democracy level; Democracy (dichotomized); Governance</t>
  </si>
  <si>
    <t>Electoral authoritarianism (lagged one year); Electoral authoritarianism stock (since 1946, 1% depreciation); Democracy level (lagged one year); Democracy stock (since 1946, 1% depreciation)</t>
  </si>
  <si>
    <t>Democracy level; many others</t>
  </si>
  <si>
    <t>Acemoglu, Daron; Johnson, Simon; Robinson, James A.</t>
  </si>
  <si>
    <t>Baker, Peter; Hone, Thomas; Reeves, Aaron; Avendano, Mauricio; Millett, Christopher</t>
  </si>
  <si>
    <t>Batniji, Rajaie; Khatib, Lina; Cammett, Melani; Sweet, Jeffrey; Basu, Sanjay; Jamal, Amaney; Wise, Paul; Giacaman, Rita</t>
  </si>
  <si>
    <t>Baum, Matthew A.; Lake, David A.</t>
  </si>
  <si>
    <t>Beall, Alec T.; Hofer, Marlise K.; Schaller, Mark</t>
  </si>
  <si>
    <t>Besley, Timothy; Kudamatsu, Masayuki</t>
  </si>
  <si>
    <t>Blakely, Tony A.; Kennedy, Bruce; Kawachi, Ichiro</t>
  </si>
  <si>
    <t>Carlton-Ford, Steve; Durante, Katherine A.; Evans, T. David; Graham, Ciera</t>
  </si>
  <si>
    <t>Carmignani, Fabrizio; Shankar, Sriram; Tan, Eng Joo; Tang, Kam Ki</t>
  </si>
  <si>
    <t>Chuang, Ying-Chih; Sung, Pei-Wei; Chao, Hsing Jasmine; Bai, Chyi-Huey; Chang, Chia-Jung</t>
  </si>
  <si>
    <t>Franco, Álvaro; Álvarez-Dardet, Carlos; Ruiz, María Teresa</t>
  </si>
  <si>
    <t>Gerring, John; Thacker, Strom C.; Moreno, Carola</t>
  </si>
  <si>
    <t>González-Zapata, Laura Inés; Estrada-Restrepo, Alejandro; Álvarez-Castaño, Luz Stella; Álvarez-Dardet, Carlos; Serra-Majem, Lluis</t>
  </si>
  <si>
    <t>Halperin, Morton; Siegle, Joe; Weinstein, Michael</t>
  </si>
  <si>
    <t>Hauck, Katharena; Martin, Stephen; Smith, P. C.</t>
  </si>
  <si>
    <t>Helmert, Uwe; Streich, Waldemar; Borgers, Dieter</t>
  </si>
  <si>
    <t>Houweling, Tanja A. J.; Kunst, Anton E.; Looman, Caspar W. N.; Mackenbach, Johan P.</t>
  </si>
  <si>
    <t>Jonker, Marcel F.; D’Ippolito, Edoardo; Eikemo, Terje A.; Congdon, Peter D.; Nante, Nicola; Mackenbach, Johan P.; Kamphuis, Carlijn B. M</t>
  </si>
  <si>
    <t>Kondrichen, Sergei V.; Lester, David</t>
  </si>
  <si>
    <t>Lena, Hugh F.; London, Bruce</t>
  </si>
  <si>
    <t>Li, Quan; Wen, Ming</t>
  </si>
  <si>
    <t>Moore, Spencer; Teixera, Ana C.; Shiell, Alan</t>
  </si>
  <si>
    <t xml:space="preserve">Muntaner, Carles; Lynch, John W.; Hillemeier, Marianne; Lee, Ju Hee; David, Richard; Benach, Joan; Borrell, Carme </t>
  </si>
  <si>
    <t>Navarro, Vicente; Shi, Leiyu</t>
  </si>
  <si>
    <t>Navia, Patrico; Zweifel, Thomas D.</t>
  </si>
  <si>
    <t>Page, Andrew; Morrell, Stephen; Taylor, Richard</t>
  </si>
  <si>
    <t>Palma-Solís, Marco Antonio; Álvarez-Dardet Díaz, Carlos; Franco-Giraldo, Álvaro; Hernández-Aguado, Ildefonso; Pérez-Hoyos, Santiago</t>
  </si>
  <si>
    <t>Pieters, Hannah; Curzi, Daniele; Olper, Alessandro; Swinnen, Johan</t>
  </si>
  <si>
    <t>Powell-Jackson, Timothy; Basu, Sanjay; Balabanova, Dina; McKee, Martin; Stuckler, David</t>
  </si>
  <si>
    <t>Regidor, Enrique; Pascual, Cruz; Martínez, David; Calle, María E.; Ortega, Paloma; Astasio, Paloma</t>
  </si>
  <si>
    <t>Reitan, Therese C.</t>
  </si>
  <si>
    <t>Rosenberg, Dina Y.; Kozlov, Vladimir; Libman, Alexander</t>
  </si>
  <si>
    <t>Rosenberg, Dina Y.; Shvetsova, Olga</t>
  </si>
  <si>
    <t>Scott-Samuel, Alex; Bambra, Clare; Collins, Chik; Hunter, David J.; McCartney, Gerry; Smith, Kat</t>
  </si>
  <si>
    <t>Torras, Mariano</t>
  </si>
  <si>
    <t>Wang, Yi-ting; Mechkova, Valeriya; Andersson, Frida</t>
  </si>
  <si>
    <t>Zweifel, Thomas D.; Navia, Patricio</t>
  </si>
  <si>
    <t>Young, Frank; Lyson, Thomas A.</t>
  </si>
  <si>
    <t>Murray, Damian R.; Schaller, Mark; Suedfeld, Peter</t>
  </si>
  <si>
    <t>Bueno de Mesquita, Bruce; Smith, Alistair; Siverson, Randolph M.; Morrow, James D.</t>
  </si>
  <si>
    <t>Przeworski, Adam; Alvarez, Michael; Cheibub, Jose Antonio; Limongi, Fernando</t>
  </si>
  <si>
    <t>Alvarez-Dardet, Carlos; Franco-Giraldo, Álvaro</t>
  </si>
  <si>
    <t>Jenkins, J. Craig; Scanlan, Stephen J</t>
  </si>
  <si>
    <t>Keefer, Philip; Neumayer, Eric; Plümper, Thomas</t>
  </si>
  <si>
    <t>Plümper, Thomas; Neumayer, Eric</t>
  </si>
  <si>
    <t>Rodriguez, Javier M.; Geronimus, Arline T.; Bound, John; Dorling, Danny</t>
  </si>
  <si>
    <t>Regression discontinuity design</t>
  </si>
  <si>
    <t>Time series, Poisson regression</t>
  </si>
  <si>
    <t>Time series, Hidden Markov Modeling</t>
  </si>
  <si>
    <t>Province (Chile)</t>
  </si>
  <si>
    <t>Province (India, major state)</t>
  </si>
  <si>
    <t>Province (Spain, Comun. Auton.))</t>
  </si>
  <si>
    <t>Province (Russia, Federal Subject)</t>
  </si>
  <si>
    <t>Province (Brazil, state)</t>
  </si>
  <si>
    <t>Province (Germany, state)</t>
  </si>
  <si>
    <t>Province (USA, state)</t>
  </si>
  <si>
    <t>Province (Argentina, province)</t>
  </si>
  <si>
    <t>Province (Canada, province)</t>
  </si>
  <si>
    <t>Province (Italy, region))</t>
  </si>
  <si>
    <t>All countries w/polity score ≥ 0 in at least one year 1975-2000</t>
  </si>
  <si>
    <t>All countries with fairly frequent disasters</t>
  </si>
  <si>
    <t>Non-core countries, Peripheral countries</t>
  </si>
  <si>
    <t>Non-oil-exporting countries</t>
  </si>
  <si>
    <t>Developing countries</t>
  </si>
  <si>
    <t>Developing countries, rich countries</t>
  </si>
  <si>
    <t>East and Southeast Asian countries</t>
  </si>
  <si>
    <t>Country (Study 1); province (Study 2, Indonesia)</t>
  </si>
  <si>
    <t>Low and Middle Income Countries</t>
  </si>
  <si>
    <t>Low and Middle Income Countries (only country-years where GDP/cap ≤$10,000)</t>
  </si>
  <si>
    <t>Low and Middle Income Countries (non-OECD)</t>
  </si>
  <si>
    <t>Low and Middle Income Countries (omitting ex-Soviet states)</t>
  </si>
  <si>
    <t>Low Income Countries</t>
  </si>
  <si>
    <t>OECD Countries</t>
  </si>
  <si>
    <t>Southeast Asian Countries</t>
  </si>
  <si>
    <t>Middle East and North African Countries</t>
  </si>
  <si>
    <t>Low and Middle Income Countries (only those affected by storm, flood, drought, etc.)</t>
  </si>
  <si>
    <t>Low Income Countries with DHS surveys</t>
  </si>
  <si>
    <t>Low Income Countries with DHS or MIC surveys</t>
  </si>
  <si>
    <t>Developing Countries</t>
  </si>
  <si>
    <t>Village</t>
  </si>
  <si>
    <t>Multilevel (Individual/country)</t>
  </si>
  <si>
    <t>Multilevel (country/district/neighborhood/ethnicity)</t>
  </si>
  <si>
    <t>Social-Democratic Government and Health Policy in Europe: A Quantitative Analysis</t>
  </si>
  <si>
    <t>Comparative Political Dataset I, 1960-2009 (U of Berne); Comparative Welfare States Dataset (Huber)</t>
  </si>
  <si>
    <t>Beneficial effect of democracy on IMR decline diminishes as state capacity rises. Polity main indicator, FH score used to fill in missing values</t>
  </si>
  <si>
    <t>UN Pop Div</t>
  </si>
  <si>
    <t>untransformed (annual % change)</t>
  </si>
  <si>
    <t>untransformed (eyeball)</t>
  </si>
  <si>
    <t>untransformed (inequality)</t>
  </si>
  <si>
    <t>untransformed (binary individual-level data)</t>
  </si>
  <si>
    <t>untransformed (IMR rescaled 0-1, LifeX at age 1 rescaled 0-1, each unlogged and measured between 1970 and 1975)</t>
  </si>
  <si>
    <t>Earthquake deaths, annual sum (apparently unlogged)</t>
  </si>
  <si>
    <t>untransformed (changes)</t>
  </si>
  <si>
    <t>untransformed (rescaled 0-1)</t>
  </si>
  <si>
    <t>logged</t>
  </si>
  <si>
    <t>World Bank 1994 (CD-ROM) via ACLP</t>
  </si>
  <si>
    <t xml:space="preserve">Gapminder via V-Dem </t>
  </si>
  <si>
    <t>Hill et al. 1999; Mirzaee 1979; DGBAS, other Taiwanese sources</t>
  </si>
  <si>
    <t>WB WDI 2015</t>
  </si>
  <si>
    <t>CRED EM-Dat (Centre for Research on the Epidemiology of Disasters Emergency Event Database)</t>
  </si>
  <si>
    <t>LifeX WB WDI; IMR Abouharb and Kimball</t>
  </si>
  <si>
    <t>UN Demographic Yearbook, Human Mortality Database, WHO HFA</t>
  </si>
  <si>
    <t>WB WDI (LifeX), WHO (obesity)</t>
  </si>
  <si>
    <t>WB WDR 1993</t>
  </si>
  <si>
    <t>WB WDI 2000?</t>
  </si>
  <si>
    <t>WHO HFA, Human Lifetable Database (www.lifetable.de, part of Human Mortality Database), others</t>
  </si>
  <si>
    <t>WHO Mortality Database</t>
  </si>
  <si>
    <t>Gapminder &amp; Clio-Infra via V-Dem (IMR), IGME 2004 (U5MR), WB (LifeX)</t>
  </si>
  <si>
    <t>Human Mortality Database &amp; WHO, Global Burden of Disease, WVS (self-rated health)</t>
  </si>
  <si>
    <t>Logit (tertiles: low, medium, high)</t>
  </si>
  <si>
    <t>A Cross-National Analysis of Physical Intimate Partner Violence Against Women</t>
  </si>
  <si>
    <t>Female empowerment (UNDP GDI, HIV/AIDS prevalence, contraceptive use)</t>
  </si>
  <si>
    <t>War, Peace, and Militarization (Conflict type, conflict severity)</t>
  </si>
  <si>
    <t>lnGDPcap,GDPcapgrwth,urb,fert,civilwarl,externalwar,corrup,unit fe,time fe</t>
  </si>
  <si>
    <t>lnGDPcap,YrsSchool,IncomeGini,armed confl,alcohol consump,unit fe, time fe</t>
  </si>
  <si>
    <t>none (trend analysis in NYC)</t>
  </si>
  <si>
    <t>lnGDPcap,lnpop,govsp%GDP,wardummy,unit fe, time fe</t>
  </si>
  <si>
    <t>none but 1, 5, 10 yrs in robustness checks</t>
  </si>
  <si>
    <t>logGSPcap, log population, unit FE, time FE</t>
  </si>
  <si>
    <t>logGDPcap,logpop,femaleschooling(B&amp;L),ix of globaliz,leftexecdummy,fertil,governanceICRGtime fe,unit fe</t>
  </si>
  <si>
    <t>logGDPcap,logpop,logurb,%universitydegree,vodkaconsump,avgtemperature,gini,log unempl,unit fe,time fe</t>
  </si>
  <si>
    <t>avg of year &amp; 4 prior years</t>
  </si>
  <si>
    <t>logGDPcap,gdpgrowth,corruption,stateautfromfgnpwr,oilrent,civil war,intl war,fgnaid,regavgofdv,unit fe,timefe</t>
  </si>
  <si>
    <t>none (bivariate correlations)</t>
  </si>
  <si>
    <t>lnGDPcap,birthrate,ln%mothersilliterate.</t>
  </si>
  <si>
    <t>2 periods (2 years)</t>
  </si>
  <si>
    <t>logGDPcap,logaid,govsphealth%gdp,popgrowth,fdi%gdp,urb,civilviolence</t>
  </si>
  <si>
    <t>logGDPcap,gdpgrowth,popgrowth,2ºnetenroll,decentdummy,conflictdummy,financialcrisisdummy,decadal time dummies in robustness checks</t>
  </si>
  <si>
    <t>pubhealthsp,lowincomewages, unit fe. Robustness cks: time fe and ldv</t>
  </si>
  <si>
    <t>0-5 years inclusive</t>
  </si>
  <si>
    <t>logGDPcap,totalpop,urban%pop,landarea,popunder14,popover65,religion,aid%GDP,ethnolfrac</t>
  </si>
  <si>
    <t>logGDPcap,lnpop,calorieavail,incomegini,pubhealthsp$,privhealthsp$,region,time fe</t>
  </si>
  <si>
    <t>Nº yrs in past 20 w/elected chief</t>
  </si>
  <si>
    <t>indiv: age,sex; hh: wealth,yrsschoolheadhh,distnearesthealthctr;village: healtcomm, NGO,conflict,ethhetero,isolation,hhsize</t>
  </si>
  <si>
    <t>1 period (1 year) in robust checks</t>
  </si>
  <si>
    <t>lnGDPcap,urb%pop,trade%GDP,oilgasincomecap,lndoctorscap,unit fe,time fe; robustcks: landlocked,temperate,worldreg,legalorigin</t>
  </si>
  <si>
    <t>country: lnGDPcap,improvedwatersanit(avgd). HH: wealth,motherschooling,motheremply,motherage,femalehhhead,urbanres,hhsize,childage,childsex</t>
  </si>
  <si>
    <t>lnGDPcap,GDPgrlnfertility,urb%pop,civwardummy,externalwardummy,corrupstock10%deprec</t>
  </si>
  <si>
    <t>GNIcapuntransformed,57 others taken 3 at a time,time fe</t>
  </si>
  <si>
    <t>lnGDPcap,fschooling,ethnolingfrac,incomegini,urb%pop,popdensity,region,time fe</t>
  </si>
  <si>
    <t>none, 1 year, 2 years</t>
  </si>
  <si>
    <t>lnGDPcap,urb%pop,unit fe,time fe</t>
  </si>
  <si>
    <t>GDPcapuntransformed, unit fe</t>
  </si>
  <si>
    <t>lnGDPcap,incomeGini,time trend</t>
  </si>
  <si>
    <t>GDPcap(untransformed?),femschool,trade,conflict,popgrowth</t>
  </si>
  <si>
    <t>GDPcap,Governance(avg3ICRG),exports,govtconsump%GDP,govthealthsp%GDP,pop65+,time fe</t>
  </si>
  <si>
    <t>logGDPcap,incomeGini,loghealthspcap,2ºenroll,MF2ºenroll,improvedwater,ethfrac,HIVprev,polinstabil</t>
  </si>
  <si>
    <t>natural resources</t>
  </si>
  <si>
    <t>logGSP,logpopulation,povertyrate,incomegini,health%pubsp</t>
  </si>
  <si>
    <t>logGDPcap,gdpcapgrowth,popdens,statecapacity,time fe</t>
  </si>
  <si>
    <t>country: logGDPcap,regiondummy,educfactor,pubhealthfactor,Gini. Indiv: wealth, educ, empl, gender, age</t>
  </si>
  <si>
    <t>lnGDPcap,pop,%popworkingage,vehiclespercap,motorcycles%vehicles,urb,alcoholconsump,polstabil</t>
  </si>
  <si>
    <t>lnGDPcap,%popworkingage,incomegini,corruption,govsp%gdp,timetrend</t>
  </si>
  <si>
    <t>logGDP[cap?],time trend,unit fe</t>
  </si>
  <si>
    <t>logGDPcap,growthGDPcap,fuelsmetals%GDP,incomeGini,communistdummy,logpop,urb%pop,ethnolingfrac,polviolence,regionalavgofDV,time fe</t>
  </si>
  <si>
    <t>GDPcap(untransformed?),GDPcapgrowth,governance(ICRG),latitude,landarea,oilgasrents,lingfrac,religfrac,2ºenroll,logpop,internalconflict,Britcolonlegacy,time trend</t>
  </si>
  <si>
    <t>lnGDPcap,improvedsanitation</t>
  </si>
  <si>
    <t>logGDPcap;unit fe</t>
  </si>
  <si>
    <t>lnGDPcap,58 other variables</t>
  </si>
  <si>
    <t>none (eyeball)</t>
  </si>
  <si>
    <t>municipalmayorparty,municipalspending,healthsanit%munispending,statespecifictimetrend,unit fe,time fe</t>
  </si>
  <si>
    <t>HDI,Gini,male15-29pop,ethnicfract,ruleoflaw,southamericadummy</t>
  </si>
  <si>
    <t>Effective Democracy Index and EIU democracy significantly negatively correlated with homicides; FH and Polity index uncorrelated or weakly correlated, but Polity IV has an obvious inverted-U shaped bivariate relation to logged homicide rate. Governance indicators (as well as EDI, which is just FH x WB governance) significantly negatively correlated with homicides</t>
  </si>
  <si>
    <t>1 period (345 days)</t>
  </si>
  <si>
    <t>1yearchangelnGDP,1yearchangeunemployment,</t>
  </si>
  <si>
    <t>In some analyses, 1 period (5-year centered quinquennial average)</t>
  </si>
  <si>
    <t>logGDPcap,GDPgrowth,logadultHIVprevalence,logpopdensity,time fe,unit fe</t>
  </si>
  <si>
    <t>logGDPcap,nºwomensNGOs,contraceptiveprev,fertility,%birthsattended,f2ºgrossenroll,pubhealthspcap,%muslim</t>
  </si>
  <si>
    <t>All de-trended: poverty,unempl,incomesharerichest5%,incomesharepoorest20%,smoking,%25+highschoolcomplete≥</t>
  </si>
  <si>
    <t>1 period (1 year)?</t>
  </si>
  <si>
    <t>lnmunicipalbudgetcapita,logpop,mayorparty,brazilregion</t>
  </si>
  <si>
    <t>"income"(logged?),incomesquared,trade,literacy,time fe</t>
  </si>
  <si>
    <t>logGDPcap,debt%GNI,fdi%GDP,largestcommodity%exports,compositehealthsvcsindex,fnetprimaryenroll,yearbefore1995</t>
  </si>
  <si>
    <t>logGDPcap,debt%GNI,fdi%GDP,largestcommodity%exports,compositehealthsvcsindex,fnetprimaryenroll,carbondioxideemissions,%urban,fertility</t>
  </si>
  <si>
    <t>unit fe</t>
  </si>
  <si>
    <t>2013Mackenbach_Democ IMR Europe SSM13.pdf</t>
  </si>
  <si>
    <t>only in robustness checks (confirmed unlagged analyses)</t>
  </si>
  <si>
    <t>GDPcap(untransformed),GDPcapsquared,meanyrsschool25+,yearofindep&amp;3subseq,armedconflict(0-3),timetrend,freemktorientation,unit fe</t>
  </si>
  <si>
    <t>GDPcap(untransformed)</t>
  </si>
  <si>
    <t>lnGDPcap</t>
  </si>
  <si>
    <t>8 years (left party control)</t>
  </si>
  <si>
    <t>Cumulative years of left party control since 1946, 1960, 1970, 1980, 1990, 2000 depending on analysis</t>
  </si>
  <si>
    <t>GDPcap(apparently unlogged),selfexpressionvalues,govteffectiveness</t>
  </si>
  <si>
    <t>lnGDPcap,time trend,unit FE</t>
  </si>
  <si>
    <t>only in robustness checks (4 years, did not change results</t>
  </si>
  <si>
    <t>lnGDPcap,totalhealthspending%GDP</t>
  </si>
  <si>
    <t>GDPcap(untransformed),povertyrate,unempl,flabforcepart,dependencyratio</t>
  </si>
  <si>
    <t>"Income per capita" at baseline, rich-poor gap at baseline, genocide, time trend</t>
  </si>
  <si>
    <t>GDPcapgrowth,initialU5MR,DPTimmuniz,HIVprevalence,initialfemalelit,changeinfemalelit,%popnotspeakingofficiallanguage</t>
  </si>
  <si>
    <t xml:space="preserve">1 year and 10 years (democracy level); </t>
  </si>
  <si>
    <t>polity2 annual avg since 1900 w/1% depreciation, polity2 annual avg since 1900 at t-10 w/1% depreciation</t>
  </si>
  <si>
    <t>lnGDPcap,urb%pop,timetrend,logitfemaleillit,instabilityidx,unit fe</t>
  </si>
  <si>
    <t>In some analyses, 1 period (1 year)</t>
  </si>
  <si>
    <t>mother fe, cohort fe, country fe, birthorderdummy,sexdummy,multiplebirthsdummy,before1990</t>
  </si>
  <si>
    <t>logGDPcap,literacy15+,%popinsuffcalories,timetrend</t>
  </si>
  <si>
    <t>1-10 years</t>
  </si>
  <si>
    <t>logGDPcap,logpop,unit fe, time fe</t>
  </si>
  <si>
    <t>GDPcap,annualchginGDPcap,unit fe</t>
  </si>
  <si>
    <t>%popaffectedbyfamine,drinkablewaterpercapita,civilconflictintensity,logpopulation,popdensity</t>
  </si>
  <si>
    <t>GDPcap,LifeX,combined1º2º3ºenrollment,literacy,Gini,calorieavail</t>
  </si>
  <si>
    <t>lnGDPcap,lnpop,lackofcorruption,quakepropensity,quakedepth,quakemagnitude,quakemagnitude*popdensity</t>
  </si>
  <si>
    <t>lnGDPcap,incomeGini,ethnicfrac,religiousfrac,linguisticfrac,unit fe</t>
  </si>
  <si>
    <t>GDPcap90,GDPcapgr80-90,debtsvc90,IMFcondit,pubhealthsp%GDP,adultliteracy,femaleliteracy,gendergapliteracy,contraceptiveprevalence,regionaldummies</t>
  </si>
  <si>
    <t>Sum of each country’s Polity2 score since 1960 (converted to a 1-21 scale) for each year between 1972 and 2000</t>
  </si>
  <si>
    <t>GDPcap,GDPcapsquared,pubhealthsp%GDP,pubsocsecwelfsp%GDP,avgyrsschool15+,calorieavail,urb,urbsquared,muslimdummy,civilwardummy,unit fe,time fe (in some analyses),timetrend, and (in non-fixed-effects)ethfrac,temperateclimate,legalorigindummies,worldregiondummies</t>
  </si>
  <si>
    <t>Sum of each country’s Polity2 score since 1950 (converted to a 1-21 scale) for each year between 1960 and 2004</t>
  </si>
  <si>
    <t>logGDPcap,logpop,logpopsharevoting,unit fe,time fe</t>
  </si>
  <si>
    <t>GNIcap,incomeGinitertile,totgovtspendingin$,pubhealthspending%GDP</t>
  </si>
  <si>
    <t>Regiondummy,%housesrunningwater,%popurban,logpop,PTmayor,%leftistscitycouncil,municipalbudgetpercapita9600yravg,chgunempl9100</t>
  </si>
  <si>
    <t>1 period (9 years)</t>
  </si>
  <si>
    <t xml:space="preserve">"per capita government budget is a much better predictor of improvements in social well-being indicators than adopting participatory budgeting, which supports the argument that resources are critical to improving well-being" (p. 126). </t>
  </si>
  <si>
    <r>
      <t xml:space="preserve">PB had no significant association with </t>
    </r>
    <r>
      <rPr>
        <i/>
        <sz val="12"/>
        <color theme="1"/>
        <rFont val="TimesNewRomanPSMT"/>
      </rPr>
      <t>increase</t>
    </r>
    <r>
      <rPr>
        <sz val="12"/>
        <color theme="1"/>
        <rFont val="TimesNewRomanPSMT"/>
        <family val="2"/>
      </rPr>
      <t xml:space="preserve"> in life expectancy or reduction of infant mortality from 1991 to 2000. "municipalities that adopt participatory budgeting spend a significantly higher share of their budget on health and education programs compared to non-participatory budgeting counterparts, but there is no evidence that this shift in budget priorities affects measurable outcomes" (p. 126). PB is measured with a dummy variable: adoption at any time 1989-2000; it was thus sometimes adopted </t>
    </r>
    <r>
      <rPr>
        <i/>
        <sz val="12"/>
        <color theme="1"/>
        <rFont val="TimesNewRomanPSMT"/>
      </rPr>
      <t>after</t>
    </r>
    <r>
      <rPr>
        <sz val="12"/>
        <color theme="1"/>
        <rFont val="TimesNewRomanPSMT"/>
        <family val="2"/>
      </rPr>
      <t xml:space="preserve"> the beginning of the period (1991-2000) over which change in the DV is measured.</t>
    </r>
  </si>
  <si>
    <t>Democracy was unassociated with reported intimate partner violence against women</t>
  </si>
  <si>
    <t>logGDPcap,%Catholic,%Muslim,ethfrac,lingfrac,religfrac,civilliberties,milspend%GDP</t>
  </si>
  <si>
    <r>
      <t xml:space="preserve">Neither voter turnout nor election/legislative seat closeness was associated significantly with any health outcome. Democracy as rated by experts associated with </t>
    </r>
    <r>
      <rPr>
        <i/>
        <sz val="12"/>
        <color theme="1"/>
        <rFont val="TimesNewRomanPSMT"/>
      </rPr>
      <t>higher</t>
    </r>
    <r>
      <rPr>
        <sz val="12"/>
        <color theme="1"/>
        <rFont val="TimesNewRomanPSMT"/>
        <family val="2"/>
      </rPr>
      <t xml:space="preserve"> infant mortality.</t>
    </r>
  </si>
  <si>
    <t>lnGPPcap,unit FE,time FE</t>
  </si>
  <si>
    <t>Age, sex, race, marital status, religious attendance, highest educational degree, family income (last year prior to survey), survey year</t>
  </si>
  <si>
    <t>GDPcap(untransformed),GDPcapgr, unit FE</t>
  </si>
  <si>
    <t>lnGDPcap,yearfemlesuffrage,urb%pop,agricvalueadded,lnilliteracy,pubsp%GDP,regiondummy,timetrend</t>
  </si>
  <si>
    <t>logGDPcap,lagstatecapacity,intlzdintrastateconflictdummy,logrefugeesreceived,statecapacity,neighborAIDScap(spatial lag)</t>
  </si>
  <si>
    <t>Number of years since last ≥ 3-point change in polity2</t>
  </si>
  <si>
    <t>GDPcap,agricvaladded%GDP,rural%pop,totalfertilityrate,world region dummy,female%labforce,measlesimmuniz,calorieavailpercap</t>
  </si>
  <si>
    <t>Democracy (a factor) is measured as the average of available observations 1980-1999</t>
  </si>
  <si>
    <t>GDPcap,incomeGini,2ºenrollmentnet,rural%pop,qualhealthsectorfactor</t>
  </si>
  <si>
    <t>GDPcap,famineaffectedpop,foodaid,civilwar,logtotalpop,popdensity,rainfall,wtervail</t>
  </si>
  <si>
    <t>GDPcap,incomeGini,divorcerate,ethnicdiversity,popdens,%aged15-24,polviolencedummy(civil war,ethnic confl),econreform</t>
  </si>
  <si>
    <t>GDPcap,incomeGini,literacy,ethnolingfrac,wardummy,highHIVprevalencedummy,regionaldummies,time fe</t>
  </si>
  <si>
    <t>logGDPcap,economicfreedom,unit fe</t>
  </si>
  <si>
    <t>5 years (DV measured in 2000; Democ sum of annual FH PR 1990</t>
  </si>
  <si>
    <t>GDPcap,incomeGini</t>
  </si>
  <si>
    <t>2.5 years (fraction of demo years from t-4 to t)</t>
  </si>
  <si>
    <t>GDPcap,GDPcapsquared,legalorigindummy,regiondummy,time fe</t>
  </si>
  <si>
    <t>logGDPcap,incomeGini,%popmedicalcoverage,socsectransf%GDP</t>
  </si>
  <si>
    <t>logGDPcap,incomeGini,educattain(HDR05),pubhealthsp%tothealthsp,tothealthsp%GDP,hybridregime(PolityDemoc4-6)</t>
  </si>
  <si>
    <t>natural log of number of years since 1900 that country has been "democratic" (Polity &gt; 0?)</t>
  </si>
  <si>
    <t>Dummy variable for early, middling, late adoption of PB</t>
  </si>
  <si>
    <t>logGDPcap,GDPgrowth,pubrevenue%GDP,regiondummies</t>
  </si>
  <si>
    <t>log10</t>
  </si>
  <si>
    <t>log10GDPcap,femaleliteracy,regiondummies</t>
  </si>
  <si>
    <t>Democracy level; State strength; Ethnoling frac; GDPcap, Female Literacy, Pub sp health</t>
  </si>
  <si>
    <t>logGNPcap,gross2ºenroll,grossfemale2ºenroll,pubhealthsp%GDP,popdensity,Nº1commodityexport%totalexports,logFDIstock</t>
  </si>
  <si>
    <t>GDPcap,incomeGini,%safewater,%improvedsanitation,%literate,%collegedegree,%legislseatsfemale,%internetaccess,pubhealthsp%GDP</t>
  </si>
  <si>
    <t>logGNPcap,gross2ºenroll,logrossF2ºenroll,pubhealthsp%GNP,Nº1commodityexport%totalexports,logFDIstock,indexIMFconditionality</t>
  </si>
  <si>
    <t>lnGDPcap,pop,GDPcap≤$2500dummy</t>
  </si>
  <si>
    <t>1, 2, &amp; 3 years</t>
  </si>
  <si>
    <t>logGDPcap,logpopulation,regiondummy,time fe</t>
  </si>
  <si>
    <t>1 period (election period)</t>
  </si>
  <si>
    <t>statedomesticproductgrowth,sharefemalevoters,sharefemalelegislators,unit fe,time fe</t>
  </si>
  <si>
    <t>GDPcap,incomeTheil,%inEAP,%womeninEAP,%popcoveredbypubhealthcare</t>
  </si>
  <si>
    <t>not really controls, but effects of these variables were tested in democ vs. dictatorships: GDPcap,fertil,femalelaborforceparticip,totalpop,dfi,aid,dptimmuniz</t>
  </si>
  <si>
    <t>GDPcap,povertygap,incomeineq(3indic),illiteratepop,inhabperPHCphys,incomesupportpolicies,maleunempl,civicassocpercap,time fe</t>
  </si>
  <si>
    <t>GDPcap</t>
  </si>
  <si>
    <t>ChgGDP,droungth,WW1,WWII,sedativeavailability</t>
  </si>
  <si>
    <t>States with the highest inequality of voter turnout across 9 income categories had the poorest self-rated health.</t>
  </si>
  <si>
    <t>State level: income Gini; individual-level sex, age group,race,hhincome</t>
  </si>
  <si>
    <t>1 period (15-20 years)</t>
  </si>
  <si>
    <t>Chg in democ 1965-1985 predicts % healthy weight children 1990</t>
  </si>
  <si>
    <t>1 period (20 years)</t>
  </si>
  <si>
    <t>lnGDPcap,ann%chgindomestinvestas%GDP70-80,changeinnet2ºenroll,militarymoraleloyaltyscaled0-4</t>
  </si>
  <si>
    <t>GDPcap,landarea,population,urb%pop,OECD,timetrend</t>
  </si>
  <si>
    <t>medianfamilyincome,medianyearsschooling,physiciansper1000pop,hospitalbedsper10000pop</t>
  </si>
  <si>
    <t>not really controls, but effects of these variables were tested in democ vs. dictatorships: GDPcap,%laborforcefemale,population,fertility,avgyrsschoollaborforce,PrimaryCommodityExportingCountryDummy,</t>
  </si>
  <si>
    <t>unemployment</t>
  </si>
  <si>
    <t>75?</t>
  </si>
  <si>
    <t>logGNPcap,logGNPcapsquared,GNPcapgrowthrate,popgrowthrate,regiondummy,time fe</t>
  </si>
  <si>
    <t>lnGDPcap,popgrowth65-80,weaklinksamongeconsectors,</t>
  </si>
  <si>
    <t>%popurban</t>
  </si>
  <si>
    <t>logGDPcap,logcentgovtspend%GDP,govtideology(LvR),log'FDI</t>
  </si>
  <si>
    <t>7 years</t>
  </si>
  <si>
    <t>12 years</t>
  </si>
  <si>
    <t>none except lagged life expectancy</t>
  </si>
  <si>
    <t>poorcountrydummy,oilexporterdummy,regiondummy,incometopoorest40%,econdiscrimination,trade%GDP,exportconcentration,econsector≠,milspend%GDP,pubhealthsp%GDP,1º&amp;2ºenroll,%women15-49primaryeduc</t>
  </si>
  <si>
    <t>lnGDPcap,pubsp%GDP,govtideol(LvR)</t>
  </si>
  <si>
    <t>not really controls, but effects of these variables were tested in democ vs. dictatorships: GDPcap,timetrend,fert,healthspending</t>
  </si>
  <si>
    <t>Continuous years democratic prior to quake, dummy for above or below the median</t>
  </si>
  <si>
    <t>lnGDPcap,incomegini,ethnolinguisticfrac,Muslim90%+pop.,fertility(total rate),popdensity,urban%pop,</t>
  </si>
  <si>
    <t>lnGDPcap,globalizationKOFindices,unit fe,time fe. Hypothesized mediators: fertility,doctorsper1000,calorieavailpercap,f15+schoolyears</t>
  </si>
  <si>
    <t>% years democratic 1946-2007 (Boix dichotomous indicator), 1% depreciation</t>
  </si>
  <si>
    <t>% years democratic since indep or 1800 (Polity IV polity2 ≥ 1), 6% depreciation</t>
  </si>
  <si>
    <t>% years democratic since 1956 (Polity IV polity2 ≥ 1)</t>
  </si>
  <si>
    <t>% years democratic since 1960 (Polity IV Democracy ≥ 1)</t>
  </si>
  <si>
    <t>Cumulative years of democracy (polity2 = 20) since 1946 (1960-1990 analysis) or 1970 (1987-2008 analysis)</t>
  </si>
  <si>
    <t>Cumulative annual polity2 scores since 1900 with 1% depreciation, lagged 2 years</t>
  </si>
  <si>
    <t>Long-term democratic experience qualitatively taken into account</t>
  </si>
  <si>
    <t>Polity IV Democracy</t>
  </si>
  <si>
    <t>Hadenius, polity2 via QOG</t>
  </si>
  <si>
    <t>Polity IV dichotomized (1 if XRREG + XRCOMP + XROPEN = 10)</t>
  </si>
  <si>
    <t>polity2 scores in each year from 1946 to t rescaled (11 added to each score), summed, divided by number of years with a score (hence pre-independence period ignored), and rescaled again (multiplied by 10/21), no depreciation.</t>
  </si>
  <si>
    <t>MEDI annual avg since 1900 w/1% depreciation, MEDI annual avg since 1900 w/10% depreciation, MEDI annual avg since 1900 at t-30 w/10% depreciation (democracy stock)</t>
  </si>
  <si>
    <t>% years "free" as rated by FH 1972-2005, partly free given half-credit. Duration in consecutive years of free, partly free, or not free status (recency of transition)</t>
  </si>
  <si>
    <t>Democracy level; Electoral authoritarianism</t>
  </si>
  <si>
    <t>Polity IV dichotomized (≥ 8 = Democracy))</t>
  </si>
  <si>
    <t>Polity IV dichotomized (≥ 1 = Democracy)</t>
  </si>
  <si>
    <t>polity2 rescaled 0-20 and trichtotomized (≥ 17 i.e. ≥ 7 = democracy; ≤ 3 = autocracy)</t>
  </si>
  <si>
    <t>Polity IV trichotomized (≥ 7 on democracy = democracy, ≥ 7 in 2003 on autocracy = autocracy), no lag</t>
  </si>
  <si>
    <t>Polity IV dichotomized (≥ 0 = Democracy)</t>
  </si>
  <si>
    <t>Polity2 dichotomized (≥ 6 = Democracy); separately FH (inverted and dichotomized at ≥5),</t>
  </si>
  <si>
    <t>polity2 dichotomized (≥ 1 = Democracy); persistence accounted for (&lt;0 for ≤10 years, then &gt;0 for ≥10 years)</t>
  </si>
  <si>
    <t>duration</t>
  </si>
  <si>
    <t>Polity IV Democracy points 1900-1990 minus Polity IV Autocracy points 1900-1990 ÷ number of years scored, no depreciation</t>
  </si>
  <si>
    <t>Number of consecutive years democratic since transition or 1900 leading up to 2010, 1% depreciation. Democracy = 1 if XRREG + XRCOMP + XROPEN = 10)</t>
  </si>
  <si>
    <t>McGuire, James W. (a)</t>
  </si>
  <si>
    <t>McGuire, James W. (b)</t>
  </si>
  <si>
    <t>Mackenbach, Johan P.; McKee, Martin (a)</t>
  </si>
  <si>
    <t>Mackenbach, Johan P.; McKee, Martin (b)</t>
  </si>
  <si>
    <t>Wigley, Simon; Akkoyunlu-Wigley, Arzu (a)</t>
  </si>
  <si>
    <t>Wigley, Simon; Akkoyunlu-Wigley, Arzu (b)</t>
  </si>
  <si>
    <t>`</t>
  </si>
  <si>
    <t>New York: Routledge</t>
  </si>
  <si>
    <t>In Steven J. Quintero, ed., Child Welfare Issues and Perspectives. New York: Nova Science</t>
  </si>
  <si>
    <t>New York: Cambridge University Press</t>
  </si>
  <si>
    <t>1-20</t>
  </si>
  <si>
    <t>The Logic of Political Survival.</t>
  </si>
  <si>
    <t>Cambridge, MA: MIT Press</t>
  </si>
  <si>
    <t>Fall-16</t>
  </si>
  <si>
    <r>
      <t xml:space="preserve">Effective number of parties and voter turnout were associated significantly with lower infant mortality, holding other relevant variables constant. Margin of victory was </t>
    </r>
    <r>
      <rPr>
        <i/>
        <sz val="12"/>
        <color theme="1"/>
        <rFont val="TimesNewRomanPSMT"/>
      </rPr>
      <t>not</t>
    </r>
    <r>
      <rPr>
        <sz val="12"/>
        <color theme="1"/>
        <rFont val="TimesNewRomanPSMT"/>
        <family val="2"/>
      </rPr>
      <t xml:space="preserve"> related significantly to lower infant mortality.</t>
    </r>
  </si>
  <si>
    <r>
      <t xml:space="preserve">Uses the </t>
    </r>
    <r>
      <rPr>
        <i/>
        <sz val="12"/>
        <color theme="1"/>
        <rFont val="TimesNewRomanPSMT"/>
      </rPr>
      <t>seat gap</t>
    </r>
    <r>
      <rPr>
        <sz val="12"/>
        <color theme="1"/>
        <rFont val="TimesNewRomanPSMT"/>
        <family val="2"/>
      </rPr>
      <t xml:space="preserve"> measure (McGuire 2010) of contestation. </t>
    </r>
    <r>
      <rPr>
        <sz val="12"/>
        <color theme="1"/>
        <rFont val="TimesNewRomanPSMT"/>
        <family val="2"/>
      </rPr>
      <t>"I use Besley and Burgess (2000b)’s definition of political competition. They measure it by the share of seats held by the ruling party minus the share of seats held by the second leading party."</t>
    </r>
  </si>
  <si>
    <t>VAT reduces IMR more w/low accountabilty</t>
  </si>
  <si>
    <t>Electoral authoritarianism at t-1 as well as long-term experience of electoral authoritarianism (Gerring measure) is associated with lower IMR and U5MR and with higher life expectancy. Electoral authoritarianism is "defined as autocracies with legal multiparty competition in legislative elections" and measured using variables from CGV.</t>
  </si>
  <si>
    <t>Democracy stock (1956-); long version parl vs. pres &amp; PR v. FPTP</t>
  </si>
  <si>
    <t>Logarithm of the sum of a country’s Polity2 scores from 1900 to the observation year. Stock measures of unitarism, parliamentarism, and PR as well, measured from 1900 to observation year, with progressively greater weight closer to observation year. Only observation years in which polity2 &gt; 0.</t>
  </si>
  <si>
    <t>Political institutions (Centripetalism). Centripetalism is a measure of unitarism (lack of federalism, unicameral legislature), parliamentarianism, and closed-list PR.</t>
  </si>
  <si>
    <t>Polity2 (stock measure, ln sum polity2 1900-observation year), lagged 1 year. Polity dichotomized at ≥ 1 to select "democratic years" for the assessment of the impact of centripetalism on outcomes.</t>
  </si>
  <si>
    <t>As a predictor of IMR in the full sample (up to 117 countries observed over 29 years from 1984 to 2012) democracy is insignificant, or has the wrong sign, once governance (ICRG corruption, law and order, and quality of bureaucracy) is controlled for. However, "good governance seems to matter only in autocracies, while its effect is null within democracies" (p. 449).</t>
  </si>
  <si>
    <t>Democracy is associated significantly with lower U5MR. Coefficient left unchanged when "rule of law" (CIM measure) added to the model, although coefficient of ln GDP/cap falls by about 20%.</t>
  </si>
  <si>
    <t>Rule of law (CIM, IMF) is associated significantly with lower under-5 mortality. Good discussion of alternative state capacity measures.</t>
  </si>
  <si>
    <t>In the cross-sectional analysis (2010), turnout (Vanhanen measure): contemporaneous HALE+, IMR-, MMR-; 2-year lag HALE+, IMR-, MMR- except when murder rate and shadow economy controlled for; competition (Vanhanen measure) is associated contemporaneously and with a two-year lag only with lower IMR, and only when murder rate and shadow economy controlled for; associated with lower MMR only with two-year lag and only when murder rate and shadow economy controlled for. Among the governance variables, Bertelsmann management index always insignificant, shadow economy only significant in reducing MMR and only contemporaneously. WB government effectiveness significant in 5 of 6 cases (contemporaneous: HALE+, IMR-, MMR-; 2-year lag:  HALE+, IMR-, MMR- but insignificant. Murder rate: contemporaneous: HALE-, IMR+, MMR+; 2-year lag: HALE-, IMR+, MMR+</t>
  </si>
  <si>
    <r>
      <t xml:space="preserve">In the time-series cross-sectional analysis, turnout (Vanhanen measure) was associated with lower infant mortality, but competition (Vanhanen measure) was associated with </t>
    </r>
    <r>
      <rPr>
        <i/>
        <sz val="12"/>
        <color rgb="FF000000"/>
        <rFont val="Times New Roman"/>
        <family val="1"/>
      </rPr>
      <t>higher</t>
    </r>
    <r>
      <rPr>
        <sz val="12"/>
        <color rgb="FF000000"/>
        <rFont val="Times New Roman"/>
        <family val="1"/>
      </rPr>
      <t xml:space="preserve"> infant mortality.</t>
    </r>
  </si>
  <si>
    <t>Democracy level; Corruption; Rule of Law; Size of Shadow Economy</t>
  </si>
  <si>
    <t>Corruption,ruleoflaw,shadoweconomy,inflation,civilwar,WBfunding</t>
  </si>
  <si>
    <t>GNPcap,incomeGini,totgovtexpend[as%GDP?]</t>
  </si>
  <si>
    <t>GDPcap,incomeGini,logpop,timetrend,regiondummy,elevation,absvallatitude,popdensity,ethnolingusticfrac,regulatoryquality,controlofcorruption,ruleoflaw,settler mortality</t>
  </si>
  <si>
    <t>CIM proxies for rule of law, the IV of interest. Controls are lnGDPcap,polity2,trade%GDP,fdi%GDP,lntax%GDP,Gini</t>
  </si>
  <si>
    <t>Both democracies and countries above the median in continuous democratic experience experience lower earthquake mortality, controlling for quake propensity and magnitude.</t>
  </si>
  <si>
    <t>[variable of interest is state effectiveness; democracy is a "control" variable]. lnGNIcap,annualchgGNIcap,domesticconflict,oil,ethnicfrac</t>
  </si>
  <si>
    <t xml:space="preserve">Democracy level; Governance. Each lagged one year. Democracy is measured by the V-Dem "Electoral Principle Index" (EPI) "which combines indicators on the level of suffrage, freedom to join political and civil society organizations, whether elections are clean and without systematic irregularities, and whether the chief executive is selected through elections." Governance is measured by a "no-corruption index" -- a factor based on five [V-Dem] indicators: executive bribery and corrupt exchanges (v2exbribe), executive embezzlement and theft (v2exembez), public sector corrupt exchanges (v2excrptps), legislature corrupt activities (v2lgcrrpt), and judicial corruption decision (v2jucorrdc) </t>
  </si>
  <si>
    <t>Democracy is not associated with lower IMR once bureaucratic quality (ICRG) is controlled for. ICRG bureaucratic quality is associated with lower IMR. Democracy used in this study as a specifier variable as well as a control variable.</t>
  </si>
  <si>
    <t>State capacity (actual to potential tax revenue) is always associated at the .10 level with lower levels of new HIV infections, without changing the curvilinear impact of democracy.</t>
  </si>
  <si>
    <t>For level regressions, N=119 for LifeX and IMR, 116 for U5MR. For change regressions, N=93 for LifeX, 118 for IMR, 99 for U5MR. Democracies had more state revenue than dictatorships, but this greater revenue was associated with a slightly lower increase in LifeX.</t>
  </si>
  <si>
    <t>Not reported</t>
  </si>
  <si>
    <t>IV of interest is governance indicators (mostly from Afrobarometer). Controls include sociodemographic variables (individual level). National level: natural disasters , environmental risks, ln HIV prevalence and AIDS mortality, Polity IV Democ, FH Civ Lib / Pol Rights, log GDPcap, log population, log food aid, log foreign aid per capita.</t>
  </si>
  <si>
    <r>
      <t xml:space="preserve">Contestation measured by V-Dem LIED (lexical index of electoral democracy) actually </t>
    </r>
    <r>
      <rPr>
        <i/>
        <sz val="12"/>
        <color theme="1"/>
        <rFont val="Times New Roman"/>
        <family val="1"/>
      </rPr>
      <t>raises</t>
    </r>
    <r>
      <rPr>
        <sz val="12"/>
        <color theme="1"/>
        <rFont val="Times New Roman"/>
        <family val="1"/>
      </rPr>
      <t xml:space="preserve"> IMR until it reaches levels in democracies, when it starts to reduce IMR. MEDI stock has a significant reductive effect on infant mortality only after MEDI reaches fairly high levels. Corruption stock always has a significant effect in raising the infant mortality level.</t>
    </r>
  </si>
  <si>
    <t>Subjective: International Country Risk Guide (ICRG) index that represents the average value of 3 indicators: corruption, law and order, and quality of bureaucracy. It covers 146 countries during the period 1984–2012 and ranges from 0 to 1.</t>
  </si>
  <si>
    <t>Subjective: International Country Risk Guide (ICRG) Law and Order and Bureaucratic Quality variables, entered separately. World Bank Governance Rule of Law and Government Effectiveness in robustness checks (similar results)</t>
  </si>
  <si>
    <t>Subjective: World Bank Control of Corruption, Government Effectiveness, Rule of Law, Regulatory Quality, Voice and Accountability, and Political Stability and the Absence of Violence, entered separately (extreme bounds analysis)</t>
  </si>
  <si>
    <t>Objective and Subjective: Homicide rate, size of shadow economy, WB government effectiveness, Bertelsmann Stiftung’s management index (included only in the 2010 cross-sectional studies, not in the TSCS analysis)</t>
  </si>
  <si>
    <t>Subjective: International Country Risk Guide (ICRG) indicator constructed as the mean value of three indicators: corruption, law and order, and bureaucracy quality. The variable is available for 146 countries and takes values from 0 to 1.</t>
  </si>
  <si>
    <t>Objective: StateHist Index, Census Frequency</t>
  </si>
  <si>
    <t>Subjective: World Bank Rule of Law indicator</t>
  </si>
  <si>
    <t>Subjective: World Bank Government Effectiveness indicator</t>
  </si>
  <si>
    <t>Subjective: International Country Risk Guide (ICRG) corruption, law and order, and bureaucracy quality (from QoG 2010). The variable is available for 134 countries and takes values from 0 to 1.</t>
  </si>
  <si>
    <t>Subjective: International Country Risk Guide (ICRG) Lack of corruption, less institutionalized ruling parties</t>
  </si>
  <si>
    <t>Objective: Contract-Intensive Money: the ratio of non-currency money to the money supply; that is, it is the proportion of the money supply held by financial institutions and other parties (from IMF's IFS database).</t>
  </si>
  <si>
    <t>Subjective: World Bank Control of Corruption at national level; various Afrobarometer indicators, including (at district level) some related to bureaucratic procedures, experience with corruption, experience with theft, assault, help from police</t>
  </si>
  <si>
    <t>Objective: "Government expenditures as a percentage of total GDP" (WB WDI 2006)</t>
  </si>
  <si>
    <t>Objective: Tax revenue, actual as a share of predicted ("Relative Political Capacity" from Arbetman and Kugler 1997)</t>
  </si>
  <si>
    <t>Objective and Subjective: Size of shadow economy (ratio of change in electricity consumption to change in GDP); World Bank Control of Corruption and Rule of Law indicators</t>
  </si>
  <si>
    <t>Objective: State revenue as a share of GDP</t>
  </si>
  <si>
    <t>Subjective: World Bank Regulatory Quality, Rule of Law, Control of Corruption, Voice and Accountability; ICRG "average protection against expropriation risk"</t>
  </si>
  <si>
    <t>Objective: "Total Government Expenditure" as share of GDP</t>
  </si>
  <si>
    <t>Objective: Central government spending as share of GDP (ln)</t>
  </si>
  <si>
    <t>Subjective: World Bank Rule of Law, Control of Corruption, Summary indicator of good governance.</t>
  </si>
  <si>
    <t>Subjective: V-Dem "No-corruption index" -- a factor based on five [V-Dem] indicators: executive bribery and corrupt exchanges (v2exbribe), executive embezzlement and theft (v2exembez), public sector corrupt exchanges (v2excrptps), legislature corrupt activities (v2lgcrrpt), and judicial corruption decision (v2jucorrdc). A separate variable is included for "stateness" --  V-Dem expert rating of whether a state operates freely beyond the control of other states with respect to its domestic policy (presumably "domestic autonomy," v2svdomaut).</t>
  </si>
  <si>
    <t>Subjective: V-Dem Corruption stock, 1900-2010, depreciated at 10% annually. "Indicators of corruption in the executive, the legislature, the judiciary, and the public sector at-large, aggregated with Bayesian factor analysis and then constructed as a historical stock with a 10% annual depreciation rate."</t>
  </si>
  <si>
    <t>647-677</t>
  </si>
  <si>
    <t>595-610</t>
  </si>
  <si>
    <t>1905-1934</t>
  </si>
  <si>
    <t>X</t>
  </si>
  <si>
    <t>Y</t>
  </si>
  <si>
    <t>X &amp; Y</t>
  </si>
  <si>
    <t>Autocracy has no significant association with life expectancy.</t>
  </si>
  <si>
    <t>A [1 SD? 1 unit?] increase in the polity index is associated, unexpectedly, with a 3 months reduction in life expectancy at birth.</t>
  </si>
  <si>
    <t>Democracy does not insulate a country from famine mortality, but is associated, relative to authoritarianism, with lower famine mortality, especially when less international food aid is available</t>
  </si>
  <si>
    <r>
      <t>"</t>
    </r>
    <r>
      <rPr>
        <sz val="6"/>
        <color theme="1"/>
        <rFont val="Times New Roman"/>
        <family val="1"/>
      </rPr>
      <t>...</t>
    </r>
    <r>
      <rPr>
        <sz val="12"/>
        <color theme="1"/>
        <rFont val="Times New Roman"/>
        <family val="1"/>
      </rPr>
      <t xml:space="preserve">each increment in the democracy score (on a scale from -10, lowest democracy, to 10, highest democracy) was associated with 4.6% drop in child mortality and a 2.2% drop in maternal mortality" (p. 36). "Democracy...was associated with greater health spending as both a percentage of GDP and per capita, but was not associated with DTaP [diphtheria, tetanus, and pertussis] immunization rates" (p. 38). </t>
    </r>
  </si>
  <si>
    <t>Democracy and democratic transitions are unassociated with changes in the poorest 20% to richest 20% infant mortality ratio</t>
  </si>
  <si>
    <t>Life expectancy at birth, as well as change in life expectancy at birth, is strongly (.4 to .6) and significantly (.01) positively correlated with higher voter turnout in various elections during the 1990s.</t>
  </si>
  <si>
    <t>Slightly fewer years of life lost in autonomous communities with social democratic governments, possibly because primary health care reforms in such communities were implemented sooner and more comprehensively than in autonomous communities without social democratic governments.</t>
  </si>
  <si>
    <t>Political pluralism reduces adult (15-59 mortality) in richer areas, but raises it in poorer areas</t>
  </si>
  <si>
    <t>For infant mortality, N=90 (4243 IMR observations ÷ 47 years, 1960-2006). For life expectancy, N = 47 (2135 life expectancy observations ÷ 45 years, 1960-2004).</t>
  </si>
  <si>
    <t>Non-health public spending, but not health public spending, is associated with lower inequality in IMR across wealth quintiles.</t>
  </si>
  <si>
    <t>Trade liberalization reduces IMR only in certain circumstances -- more in democracies than in autocracies, more in Latin America than in other regions, and more in the 1970s and 1980s than in the 1990s.</t>
  </si>
  <si>
    <t>In the supplementary appendix, the Polity IV score, but not the World Bank voice and accountability index, was associated with lower U5MR</t>
  </si>
  <si>
    <t>Besley and Kudamatsu (2006: 315) found that controlling for (unlogged) GDP per capita, regions, and legal origin, long-term democratic experience but not short-term democratic practice was associated with higher life expectancy and lower infant mortality. In the longer version of the study (unpublished), the authors find no significant difference in life expectancy between parliamentary and presidential systems of executive-legislative relations, or between plurality and proportional electoral systems.</t>
  </si>
  <si>
    <t>A second study using country fixed effects showed no association between democratic stock and longer life expectancy, but when the analysis was restricted to 21 countries that democratized and remained democratic until 2002, the association became significant and even stronger that with contemporaneous democracy level (i.e., democracy level averaged over the five years prior to and including the year in which life expectancy was measured). Democratic stock was also associated with the share of the population with access to safe water and to adquate sanitation and to the share of children immunized (DTP vaccine). Countries were observed every 5 years for life expectancy but every 10 years for infant mortality.</t>
  </si>
  <si>
    <t>Number of US counties included in the analysis (3141) is a bit ambiguous.</t>
  </si>
  <si>
    <t>Winning coalition size has similar beneficial effects on crude death rate, low birth weight, safe water, health spending, though not on doctors per capita. However, aspects of democracy not picked up by winning coalition size have harmful effects on immunizations, doctors per capita, and low birth weight; and no significant effect on health expenditures, hospital beds per capita, or crude death rates (p. 195). N=90 for IMR but N=80 for life expectancy.</t>
  </si>
  <si>
    <r>
      <t xml:space="preserve">The unexpected result for countries outside of sub-Saharan Africa -- democracy being associated with </t>
    </r>
    <r>
      <rPr>
        <i/>
        <sz val="12"/>
        <color theme="1"/>
        <rFont val="TimesNewRomanPSMT"/>
      </rPr>
      <t>higher</t>
    </r>
    <r>
      <rPr>
        <sz val="12"/>
        <color theme="1"/>
        <rFont val="TimesNewRomanPSMT"/>
      </rPr>
      <t xml:space="preserve"> under-5 mortality -- </t>
    </r>
    <r>
      <rPr>
        <sz val="12"/>
        <color theme="1"/>
        <rFont val="TimesNewRomanPSMT"/>
        <family val="2"/>
      </rPr>
      <t>may have been due in part to the several MENA countries (Tunisia, Algeria, Syria, and Jordan) that had low democracy scores but also low under-5 mortality.</t>
    </r>
  </si>
  <si>
    <t>Receipt of (a) structural adjustment loan(s) was associated with higher MMR</t>
  </si>
  <si>
    <t>Oil wealth is good for growth and even more beneficial for lower infant mortality and longer life expectancy, especially in non-democratic countries.</t>
  </si>
  <si>
    <t>Mining as share of value added raises IMR slightly less in democracies than non-democracies (from aticle's supplementary appendix). Mining as a share of value added is associated with higher IMR. Includes a subnational analysis of Indonesia, which finds that mining districts in 2009 had a significantly lower proportion of births attended by trained personnel and higher proportion of households in poverty.</t>
  </si>
  <si>
    <t>Sanitarista office holding is also associated with greater coverage of the Programa Saúde da Família and greater use of primary health care.</t>
  </si>
  <si>
    <t>Foreign aid has at best a weak effect in accelerating economic growth or life expectancy increase</t>
  </si>
  <si>
    <t>HIV incidence is lowest among countries with very high and very low levels of democracy (i.e., inverted-U shaped relation between democracy and HIV incidence)</t>
  </si>
  <si>
    <t>"participatory budgeting at the municipal level is associated with increased expenditure on basic sanitation and health services (such as water and sewage connections, waste removal)" (Goncalves 2013: 108).</t>
  </si>
  <si>
    <t>Also studied Humana human rights but results not shown; also did a path analysis in which not all variables were used; political rights had no direct connection to life expectancy. N=127 (life expectancy at birth, maternal mortality), N=119 (low birth rate)</t>
  </si>
  <si>
    <t>GNI per capita is unassociated with life expectancy. Authors conjecture that this unexpected result may be attributable to the restriction of the analysis to countries classified by the World Bank as "low income" between 1990 and 2012 (however includes Cote D'Ivoire and Kyrgyz Rep, both lower-middle income in 1991). Political stability and absence of violence, regulatory quality, and control of corruption are all robustly positively associated with life expectancy.</t>
  </si>
  <si>
    <t>Political institutions (Electoral disproportionality); effective # parties</t>
  </si>
  <si>
    <t xml:space="preserve"> NGOs are associated with lower IMR when democracy is high, but not when democracy is low. One of the controls is for trained attendance at birth.</t>
  </si>
  <si>
    <t>Objective "Government Expenditure (% of GDP)" (WB WDI); Subjective "Transparency International Corruption Perception Index"</t>
  </si>
  <si>
    <t>1 but DV an inequality</t>
  </si>
  <si>
    <t>1 but coefficient not reported</t>
  </si>
  <si>
    <t>Democracy shows an independent positive association with health, which remains after adjustment for a country’s wealth, its level of inequality, and the size of its public sector.</t>
  </si>
  <si>
    <t>Conclusion is based on cross-sectional (albeit multi-level) evidence from only 67 mostly very poor countries, democracy is apparently not lagged, the year in which the independent and dependent variables are measured is not reported, and any lag of the former behind the latter is not described. Assertion that well-being has not improved with democratization (p. 29) is inconsistent with the obtained results, taking infant mortality as a measure of well-being.</t>
  </si>
  <si>
    <t>Interaction term between left regime and state strength (central govt spending as % GDP) associated with lower CMR, higher LifeX but not lower IMR. Democracy is measured with a long lag relative to the dependent variable, which is observed in 1983. Democracy is the average of the 1960 and 1965 levels (Bollen). For all non-core nations, N = 84 for life expectancy, 81 for infant mortality, and 75 for CMR. For peripheral nations only, N = 54 for life expectancy, 52 for infant mortality, and 51 for CMR. Democracy is much more often significant (in the expected direction) than state strength, but interactions terms for left/right x state strength are also included in each regression.</t>
  </si>
  <si>
    <r>
      <t xml:space="preserve">Democracy augments the beneficial effect of public spending on number affected by disasters. Analysis indicates that less corrupt countries have higher disaster mortality, but Lin interprets this finding as indicating that less corrupt countries are less likely to </t>
    </r>
    <r>
      <rPr>
        <i/>
        <sz val="12"/>
        <color theme="1"/>
        <rFont val="TimesNewRomanPSMT"/>
      </rPr>
      <t>understate</t>
    </r>
    <r>
      <rPr>
        <sz val="12"/>
        <color theme="1"/>
        <rFont val="TimesNewRomanPSMT"/>
      </rPr>
      <t xml:space="preserve"> disaster mortality, so "study findings about governance" is coded n.a. rather than 1 or -1.</t>
    </r>
  </si>
  <si>
    <t>Democracy, but not state capacity, is associated with lower mortality from 11 types of natural disasters. The association barely falls short of the .05 level of statistical significance, however (t = -1.90).</t>
  </si>
  <si>
    <t xml:space="preserve">Democracy is associated with higher life expectancy and lower infant mortality. State strength (measured by central government spending as a share of GNP) is not associated with either, but interaction terms are included for state strength x rightist norms (significant harmful effect on health) and state strength x leftist norms (significant beneficial effect on health). Information on source of IMR and LifeX data is from Morris (1991) book, p. 275. Infant mortality is rescaled from 0 to 1 such that a higher number means lower IMR. </t>
  </si>
  <si>
    <t>Democracy unassociated with life expectancy at birth and associated with higher U5MR (unlogged) and higher TB/100,000. Governance (ICRG) associated with higher life expectancy at birth and lower U5MR (pp. 152-153)</t>
  </si>
  <si>
    <t>Do not indicate number of cases. N is estimated by dividing total observations (796) by number of years (14).</t>
  </si>
  <si>
    <t>n.t.</t>
  </si>
  <si>
    <t>Democracy has a greater effect than quality of governance on infant mortality, once 1900-1995 is taken into account. Democracy is associated with lower IMR across the years 1900-2012, especially when democracy is higher in quality. Effect holds both short-term and long-term. Effect is robust to the substitution of "the Polity IV measure" for the EPI (1946-2012) (not clear if it's Polity IV Democracy or Polity IV polity2). The coefficient on the EPI becomes significantly negative "when the EPI reaches 0.7, a point on the scale corresponding roughly with a political system in which competitive multiparty elections take place, but the ruling regime enjoys advantages owing to systematic irregularities that favor it while preventing the opposition from mounting a serious challenge. Once the threshold has been crossed, increasing political participation and competition lead unambiguously to health improvements"</t>
  </si>
  <si>
    <t>"...expected mortality falls rapidly with increasing quake propensity in non-corrupt countries, but not in corrupt countries" (p. 1538). Never explicitly defines the universe of countries.</t>
  </si>
  <si>
    <t>Cancer death rate (standardized), "the proportion of total deaths per one hundred thousand that are a direct consequence of malignant neoplasm" (p. 111).</t>
  </si>
  <si>
    <t>Effect of corruption and of rule of law on cancer mortality is beneficial, harmful, or insignificant depending on the indicator of corruption and on the control variables used.</t>
  </si>
  <si>
    <t>54 (3 at a time)</t>
  </si>
  <si>
    <t>44 (3 at a time)</t>
  </si>
  <si>
    <t>Gerring, John; Thacker, Strom C. (b)</t>
  </si>
  <si>
    <t>Gerring, John; Thacker, Strom C. (a)</t>
  </si>
  <si>
    <t>A Centripetal Theory of Democratic Governance</t>
  </si>
  <si>
    <t>CPS</t>
  </si>
  <si>
    <t>Minimally democratic countries (polity2 &gt; 0)</t>
  </si>
  <si>
    <t>Centripetalism associated significantly with lower IMR (p. 134)</t>
  </si>
  <si>
    <t>WB WDI (2003)</t>
  </si>
  <si>
    <t>Cumulative annual polity2 scores since 1900 with 1% depreciation</t>
  </si>
  <si>
    <t>Besley and Kudamatsu 2006</t>
  </si>
  <si>
    <t>Biggs et al. 2010</t>
  </si>
  <si>
    <t>Burroway 2016</t>
  </si>
  <si>
    <t>Gerring et al. 2016</t>
  </si>
  <si>
    <t>Gerring et al. 2012</t>
  </si>
  <si>
    <t>Beer 2009</t>
  </si>
  <si>
    <t>Guntupalli and Schwekendiek 2009</t>
  </si>
  <si>
    <t>Keefer 2011</t>
  </si>
  <si>
    <t>Kim and Kroeger 2018</t>
  </si>
  <si>
    <t>Klomp and de Haan 2009</t>
  </si>
  <si>
    <t>Mackenbach et al. 2013</t>
  </si>
  <si>
    <t>Martel Garcia 2014</t>
  </si>
  <si>
    <t>McGuire 2013</t>
  </si>
  <si>
    <t>McGuire 2010a</t>
  </si>
  <si>
    <t>Miller 2015</t>
  </si>
  <si>
    <t>Patterson and Veenstra 2016</t>
  </si>
  <si>
    <t>Ross 2006</t>
  </si>
  <si>
    <t>Welander et al. 2015</t>
  </si>
  <si>
    <t>Wigley and Akkoyunlu-Wigley 2011b</t>
  </si>
  <si>
    <t>Wigley and Akkoyunlu-Wigley 2011a</t>
  </si>
  <si>
    <t>Gerring and Thacker 2008a</t>
  </si>
  <si>
    <t>Gerring and Thacker 2008b</t>
  </si>
  <si>
    <t>[variable of interest is centripetalism] lnGDPcap1960,Regiondummy,Socialism,EnglishLegalOrigin,latitude,ethnicfractlz,pop60,muslim,distance financial center,oilproducpercap,diamondprodpercap,demostock,timetrend</t>
  </si>
  <si>
    <t>[variable of interest is trade openness] lnGDPcap,econgrowth,popgrowth,fschooling,ethfrac,unit fe</t>
  </si>
  <si>
    <t>Reynolds, Megan M.</t>
  </si>
  <si>
    <t>Reynolds 2014</t>
  </si>
  <si>
    <t>Power, Policy and Health in Rich Democracies</t>
  </si>
  <si>
    <t>Doctoral Dissertation, Sociology, Duke</t>
  </si>
  <si>
    <t>1-183</t>
  </si>
  <si>
    <t>z2013Ng_Democ Health Canada Diss Toronto13.pdf</t>
  </si>
  <si>
    <t>z2014Reynolds_Unions IMR Diss Duke14.pdf</t>
  </si>
  <si>
    <t>n.a. (union density)</t>
  </si>
  <si>
    <t>Left party strength is associated significantly with higher life expectancy at birth, but the associations of left party strength with infant mortality and with life expectancy at age 65 are each insignificant.</t>
  </si>
  <si>
    <t>Comparative Welfare States Database (Brady, Huber, and Stephens 2014)</t>
  </si>
  <si>
    <t>[variable of interest is union density] GDPcap,leftpartystrength,socialized medicine,unempl,indlz,logpopsize,netmigration,elderly,fertility</t>
  </si>
  <si>
    <t>Miller 2008</t>
  </si>
  <si>
    <t>Women’s Suffrage, Political Responsiveness, and Child Survival in American History</t>
  </si>
  <si>
    <t>Quarterly Journal of Economics</t>
  </si>
  <si>
    <t>Vol. 123</t>
  </si>
  <si>
    <t>1287-1327</t>
  </si>
  <si>
    <t>z2008Miller_FemSuffrage IMR USA QJE08.pdf</t>
  </si>
  <si>
    <t>10.1162/qjec.2008.123.3.1287</t>
  </si>
  <si>
    <t>[Finds] (p. 1306) "rapid mortality declines for (p. 1307) both boys and girls when suffrage legislation was enacted. The timing of these reductions is again consistent with the proposition that suffrage led to abrupt increases in local public health spending that fueled the Progressive Era’s unprecedented door-to-door hygiene campaigns. Women’s suffrage is generally associated with mortality reductions for children at all ages between age one and age nineteen, but not for infants (defined as those under age one) or for adults at any age...(p. 1309) These child mortality reductions are large, with point estimates ranging from 8% to 15%... In absolute terms, these reductions imply approximately 20,000 averted child deaths nationwide each year relative to mortality before suffrage laws were enacted... I find little evidence of adult mortality change... The only causes of death that responded to suffrage laws were diarrheal diseases (under age two—a reporting anomaly), meningitis, and diphtheria, with reductions of 11%, 23%, and 24%, respectively. All three were leading infectious killers of children (but not adults) during the Progressive Era, and importantly, all three can be effectively combated through good household hygiene... (p. 1311) Women’s suffrage is associated with an 18% decline in childhood infectious diseases but not with the changes in other deaths...(p. 1315) Consistent with the predictions of standard models of electoral competition, support-maximizing politicians responded immediately to perceived changes in the distribution of electorate (p. 1316) policy preferences as women gained the right to vote. The result was greater local public health spending that fueled hygiene campaigns, leading to fewer deaths from leading infectious childhood killers of the day</t>
  </si>
  <si>
    <t>US Census Bureau</t>
  </si>
  <si>
    <t>Lott, John, and Lawrence Kenny, “Did Women’s Suffrage Change the Size and Scope of Government?” Journal of Political Economy, 107 (1999), 1163–1198; Cornwall, Marie, State-Level Suffrage Legislation Database (Provo, UT: Brigham Young University, 2003)</t>
  </si>
  <si>
    <t>1869-1920</t>
  </si>
  <si>
    <t>Miller, Grant</t>
  </si>
  <si>
    <t xml:space="preserve">Mercer, Alex; Uddin, Nowsher; Huq, Nafisa Lira; Haseen, Fariha; Khan, Mobarak Hossain; Larson, Charles P. </t>
  </si>
  <si>
    <t>Validating Neonatal Mortality and Use of NGO Reproductive Health Outreach Services in Rural Banglades</t>
  </si>
  <si>
    <t>Studies in Family Planning</t>
  </si>
  <si>
    <t>111-122</t>
  </si>
  <si>
    <t>z2006Mercer_IMR NGOs BangladeshSFP06.pdf</t>
  </si>
  <si>
    <t>Bangladesh</t>
  </si>
  <si>
    <t>10.1111/j.1728-4465.2006.00090.x</t>
  </si>
  <si>
    <t>NGO service areas</t>
  </si>
  <si>
    <t>1996/2003</t>
  </si>
  <si>
    <r>
      <t xml:space="preserve">In Bangladesh from 1996 to 2002, neonatal mortality fell by about 50 percent in areas served by </t>
    </r>
    <r>
      <rPr>
        <sz val="12"/>
        <color theme="1"/>
        <rFont val="Times New Roman"/>
        <family val="1"/>
      </rPr>
      <t>12 NGOs working with the British</t>
    </r>
    <r>
      <rPr>
        <sz val="12"/>
        <color rgb="FF000000"/>
        <rFont val="Times New Roman"/>
        <family val="1"/>
      </rPr>
      <t xml:space="preserve"> Department For International Development, while remaining largely unchanged at the national level.</t>
    </r>
  </si>
  <si>
    <t>Management information system of the Bangladesh Population and Health Consortium</t>
  </si>
  <si>
    <t>Management information system of the Bangladesh Population and Health Consortium; Bangladesh Demographic and Health Surveys 1997, 1999–2000, and 2004.</t>
  </si>
  <si>
    <t>Comparison of means</t>
  </si>
  <si>
    <t>2019Bollyky_Democ Health Lancet19.pdf</t>
  </si>
  <si>
    <t>Bollyky, Thomas; Templin, Tara; Cohen, Matthew; Schoder, Diana; Dieleman, Joseph L.; Wigley, Simon</t>
  </si>
  <si>
    <t>The Relationships Between Democratic Experience, Adult Health, and Cause-Specific Mortality in 170 Countries Between 1980 and 2016: An Observational Analysis</t>
  </si>
  <si>
    <t>No. 10181</t>
  </si>
  <si>
    <t>Vol. 393</t>
  </si>
  <si>
    <t>1628-1640</t>
  </si>
  <si>
    <t>2019-Apr-20</t>
  </si>
  <si>
    <t>Mercer et al. 2006</t>
  </si>
  <si>
    <t>10.1016/S0140-6736(19)30235-1</t>
  </si>
  <si>
    <t>1980-2016</t>
  </si>
  <si>
    <t>"...democracies are more likely than autocracies to lead to health gains for causes of mortality (eg, cardiovascular diseases and transport injuries) that have not been heavily targeted by foreign aid and require health-care delivery infrastructure" (p. 1628).</t>
  </si>
  <si>
    <r>
      <t>Study 2: "Our second analysis examined how democratic experience [stock of multiplicative polyarchy index, 1900- with 1% depreciation], national income, development assistance for health, urbanicity, and mortality shocks explain changes in mortality. We used a Shapley Variance Decomposition to estimate the fraction of the within-country variance of age-standardised mortality explained by each determinant. To assess within-country variation, we used a country fixed-effect regression [of 170 countries, 1995 through 2016]...we found that democratic experience explained the largest portion of the variation in mortality for cardiovascular diseases and transport injuries: nearly a quarter of country-specific variation. Democratic experience explains more of the variation in mortality within country than GDP for cardiovascular diseases, transport injuries cancers, cirrhosis, and other noncommunicable diseases, such as congenital heart disease and congenital birth defects....</t>
    </r>
    <r>
      <rPr>
        <sz val="9"/>
        <color theme="1"/>
        <rFont val="Times New Roman"/>
        <family val="1"/>
      </rPr>
      <t xml:space="preserve"> </t>
    </r>
    <r>
      <rPr>
        <sz val="12"/>
        <color theme="1"/>
        <rFont val="Times New Roman"/>
        <family val="1"/>
      </rPr>
      <t>democratic experience explained little of the variation in the mortality within a country from some leading communicable causes of death such as HIV and malaria and neglected tropical diseases, but also did not explain much of the variation in mortality from diabetes, mental health or musculoskeletal disorders" (pp. 1632-1635).</t>
    </r>
  </si>
  <si>
    <t>Bollyky et al. 2019, Study 1</t>
  </si>
  <si>
    <t>Bollyky et al. 2019, Study 3</t>
  </si>
  <si>
    <t>Bollyky et al. 2019, Study 2</t>
  </si>
  <si>
    <t>1995-2016</t>
  </si>
  <si>
    <t>1995/2015</t>
  </si>
  <si>
    <t>GDPcap,eduattainf15-24,eduattainm15-24,tropclimate,distanceicefreecoast,urb,avgcalorieintake,u5mr,popgrowth,autonfromfgnpowrsdomestpolicy</t>
  </si>
  <si>
    <t>lnGDPcap,deathswarterrordisasterfamine,lnurb,aidforHIVcap,timefe,unitfe</t>
  </si>
  <si>
    <t>Δpubhealthsp,%Δurb,%ΔGDPcap,Δbirthattend,Δmaternaleduc,Δobesityprevalence,initialdeathrate</t>
  </si>
  <si>
    <t>Study 1: A synthetic control analysis of 15 countries undergoing an unambiguous democratic transition between 1980 and 2000 and staying democratic through at least 2015, compared to 55 countries that remained autocratic from 1970 to 2015, "showed that, controlling for HIV/AIDS, the average life expectancy at age 15 years increased after 10 years in the countries that underwent a democratic transition by 3% (p=.001), relative to the synthetic counterfactual of no transition. The improvement in adult health after the transition to democracy is immediate (an average of 0.3% in the first year) and continues to build over time. The improvements are statistically different from the counterfactual of no democratisation from the first year after the transition (p=0.02)" (p. 1633).</t>
  </si>
  <si>
    <t xml:space="preserve">Study 3: "Our third analysis identified the pathways by which democratic experience is associated with changes in cause-specific mortality and estimates the magnitude of those associated effects. Those effects can be direct, via the effect of democratic experience itself, and indirect, through the effect of democratic experience on other measurable factors, such as increased government health spending and economic growth, which in turn might affect mortality. Our results show that a one-point increase in democratic experience had significant direct and indirect effects on reducing mortality over 20 years from cardiovascular disease, other non-communicable diseases, including congenital heart diseases and birth defects, and tuberculosis. Democracy also had significant indirect effects on mortality over 20 years from transport injuries [point estimate for each effect: just under 2% reduction over the 20-year period]. Government health expenditure and GDP per capita were the primary indirect pathways by which that 20-year mortality reduction occurred for cardiovascular diseases, transport injuries, and tuberculosis; the indirect effects of democracy for other non-communicable diseases were mostly limited to government health expenditure. The median country observed a 4.88-point increase in democratic experience from 1995 to 2015" (p. 1634). </t>
  </si>
  <si>
    <t>HIV-free life expectancy at age 15</t>
  </si>
  <si>
    <t>Cause-specific communicable, non-communicable, and injury age-standardized death rates</t>
  </si>
  <si>
    <t>"...countries with more democratic experience were more apt than autocracies to make health gains for those causes that require quality health care and government policy-based prevention, and are not heavily targeted by development assistance for health" (p. 1635)</t>
  </si>
  <si>
    <t>Structural equation modeling of long-difference (1995-2015) regression</t>
  </si>
  <si>
    <t>Synthetic control method</t>
  </si>
  <si>
    <t>Global Burden of Disease 2016 database</t>
  </si>
  <si>
    <t>V-Dem Multiplicative Polyarchy Index, sum 1900-observation year with 1% depreciation</t>
  </si>
  <si>
    <t>V-Dem Multiplicative Polyarchy Index, sum 1900-observation year with 1% depreciation, change 1995-2015 1900-observation year with 1% depreciation</t>
  </si>
  <si>
    <t>z2006Gassner_Democ Mortality JHD06</t>
  </si>
  <si>
    <t>Gassner, Marjorie; Ugarte Ontiveros, Darwin; Verardi; Vincenzo</t>
  </si>
  <si>
    <t>Human Development and Electoral Systems</t>
  </si>
  <si>
    <t>Gassner et al. 2006</t>
  </si>
  <si>
    <t>Journal of Human Development</t>
  </si>
  <si>
    <t>43-57</t>
  </si>
  <si>
    <t>10.1080/14649880500501161</t>
  </si>
  <si>
    <t>1975-1995</t>
  </si>
  <si>
    <t>Mean district magnitude (ln) is associated with higher social security and welfare spending, which is in turn associated with lower gross mortality (log transformed) and with higher life expectancy (log transformed).</t>
  </si>
  <si>
    <t>n.a. (proportional vs. plurality electoral system)</t>
  </si>
  <si>
    <t>If the district size doubles...the [overall] mortality rate decreases by almost 11% and life expectancy increases by almost 1% (and this for both sufficiently [polity2 &gt; 0] and highly [polity2 &gt; 5] democratic countries)</t>
  </si>
  <si>
    <t>Gross mortality rate: US Bureau of the Census; life expectancy at birth: UNDP</t>
  </si>
  <si>
    <t>Gross mortality rate (total deaths per 1000 population), log transformed; life expectancy, log transformed</t>
  </si>
  <si>
    <t>Mortality in the 45-54 age group, 2009-2015 minus 1999-2005; LifeXRichestQuartile minus (or divided by) LifeXPoorestQuartile</t>
  </si>
  <si>
    <t>Non-electoral participation (participatory policy councils); Partisanship (left mayors); Electoral competitiveness (mayors &lt; 45% of  vote)</t>
  </si>
  <si>
    <t>Social and political organizations (Sanitarista office holding)</t>
  </si>
  <si>
    <t>Social and political organizations (HINGOs per million inhabitants, from Inoue and Drori 2006)</t>
  </si>
  <si>
    <t>Electoral participation (introduction of electronic voting, which reduces difficulty of "operating ballots")</t>
  </si>
  <si>
    <t>Non-electoral participation (participatory budgeting)</t>
  </si>
  <si>
    <t>Social and political organizations (Effective number of parties)</t>
  </si>
  <si>
    <t>Non-electoral participation (participatory budgeting for at least 4 years 1989-2000 (0/1))</t>
  </si>
  <si>
    <t>Electoral participation (turnout); Electoral competiveness (margin of victory); Partisanship (Peronist v. other)</t>
  </si>
  <si>
    <t>Social and political organizations (Health NGOs, women's NGOs)</t>
  </si>
  <si>
    <t>Electoral participation (Suffrage, female, advent of in specific US states)</t>
  </si>
  <si>
    <t>Electoral participation (turnout); Partisanship (Left vote)</t>
  </si>
  <si>
    <t>Social and political organizations (NGO provision of reproductive and child health services)</t>
  </si>
  <si>
    <t>Electoral participation (turnout); Partisanship</t>
  </si>
  <si>
    <t>Electoral participation (turnout); Electoral competitiveness (seat gap)</t>
  </si>
  <si>
    <t>Electoral participation (turnout); Partisanship (Left vote, Left govt)</t>
  </si>
  <si>
    <t>Electoral participation (turnout), inequality across 9 income categories</t>
  </si>
  <si>
    <t>Social and political organizations (Labor union strength)</t>
  </si>
  <si>
    <t>Social and political organizations (Union density), Partisanship (Share of seats in parliament held by leftist parties in the most recent government as a percentage of all seats held by the government, variable leftcab from Comparative Welfare States Dataset)</t>
  </si>
  <si>
    <t>Electoral participation (turnout, measured as percent of population voting)</t>
  </si>
  <si>
    <t>Database of Political Institutions (World Bank)</t>
  </si>
  <si>
    <t>Political institutions (mean district magnitude, ln; proxy for degree of proportionality of the electoral system)</t>
  </si>
  <si>
    <t>GDPcap,logsocialsecurityspending,logpop,tradeopenness,outputgap,primaryenrollment,socsecsp*lnmeandistrictmag,regionaldummies,timefe</t>
  </si>
  <si>
    <t>Jiménez-Rubio, Dolores</t>
  </si>
  <si>
    <t>Jiménez-Rubio 2011</t>
  </si>
  <si>
    <t>The Impact of Fiscal Decentralization on Infant Mortality Rates: Evidence from OECD Countries</t>
  </si>
  <si>
    <t>1401-1407</t>
  </si>
  <si>
    <t>z2011Jimenez-Rubio_Decent IMR SSM11.pdf</t>
  </si>
  <si>
    <t>10.1016/j.socscimed.2011.07.029</t>
  </si>
  <si>
    <t>1970-2011</t>
  </si>
  <si>
    <t>OECD countries</t>
  </si>
  <si>
    <r>
      <t xml:space="preserve">Fiscal decentralization is associated significantly with lower infant mortality, but only if a substantial degree of autonomy in the </t>
    </r>
    <r>
      <rPr>
        <i/>
        <sz val="12"/>
        <color theme="1"/>
        <rFont val="Times New Roman"/>
        <family val="1"/>
      </rPr>
      <t>sources</t>
    </r>
    <r>
      <rPr>
        <sz val="12"/>
        <color theme="1"/>
        <rFont val="Times New Roman"/>
        <family val="1"/>
      </rPr>
      <t xml:space="preserve"> of revenue is devolved to local governments</t>
    </r>
  </si>
  <si>
    <t>n.a. (decentraliztio)</t>
  </si>
  <si>
    <t>Both mean years of schooling in the population aged 15+ and total health expenditure as a % GDP had a substantively stronger association with lower infant mortality than fiscal decentralization, even when accompanied by the ratio of subnational to national tax revenue, counting in the numerator only tax revenue to subnational units with the authority to change the tax rate, the tax base, or both.</t>
  </si>
  <si>
    <t>OECD.stat</t>
  </si>
  <si>
    <t>Share of autonomous tax revenue of local government divided by the general government tax revenue: Stegarescu 2005; share of total local government tax revenue divided by  the total tax revenue for all levels of government: IMF Government Finance Statistics</t>
  </si>
  <si>
    <t>lnGDPcap,lntotalhealthspending,lnalcohol,lnsmoking,meanyearsschool15+</t>
  </si>
  <si>
    <t>Decentralization of Health Care Systems and Health Outcomes: Evidence from a Natural Experiment</t>
  </si>
  <si>
    <t>Vol. 188</t>
  </si>
  <si>
    <t>Jiménez-Rubio, Dolores; García-Gómez, Pilar</t>
  </si>
  <si>
    <t>69-81</t>
  </si>
  <si>
    <t>z2017Jimenez-Rubio_Decent IMR SSM17.pdf</t>
  </si>
  <si>
    <t>10.1016/j.socscimed.2017.06.041</t>
  </si>
  <si>
    <t>Full decentralization (political and fiscal powers) is associated with about 17% lower infant mortality beginning 3 years after the decentralization reform and stabilizing after 5 years.</t>
  </si>
  <si>
    <t>n.a. (decentralization)</t>
  </si>
  <si>
    <t>Partial decentralization (without subnational control of revenues) had no effect on infant mortality</t>
  </si>
  <si>
    <t>of women at childbirth</t>
  </si>
  <si>
    <t>Instituto Nacional de Estadística, Spain</t>
  </si>
  <si>
    <t>Jiménez-Rubio and González-García 2017</t>
  </si>
  <si>
    <t>Bankauskaite et al. 2007; authors</t>
  </si>
  <si>
    <t>GDPcap,%tertiaryeduc16+,%femalesEAP,meanageatbirth</t>
  </si>
  <si>
    <t>Rodriguez et al. 2015</t>
  </si>
  <si>
    <t>Krueger et al. 2015</t>
  </si>
  <si>
    <t>Goldstein 1985</t>
  </si>
  <si>
    <t>Pieters et al. 2016</t>
  </si>
  <si>
    <t>Burchi 2011</t>
  </si>
  <si>
    <t>Halperin et al. 2009</t>
  </si>
  <si>
    <t>Plümper and Neumayer 2009</t>
  </si>
  <si>
    <t>Navia and Zweifel 2003</t>
  </si>
  <si>
    <t>Przeworski et al. 2000</t>
  </si>
  <si>
    <t>Zweifel and Navia 2000</t>
  </si>
  <si>
    <t>Rosenberg and Shvetsova 2016</t>
  </si>
  <si>
    <t>Lin 2015</t>
  </si>
  <si>
    <t>Law 2015</t>
  </si>
  <si>
    <t>Ha and Cain 2017</t>
  </si>
  <si>
    <t>Tapia Granados 2010</t>
  </si>
  <si>
    <t>Blaydes and Kayser 2011</t>
  </si>
  <si>
    <t>Safaei 2006</t>
  </si>
  <si>
    <t>Kudamatsu 2012</t>
  </si>
  <si>
    <t>Jenkins and Scanlan 2001</t>
  </si>
  <si>
    <t>Atti and Gulis 2017</t>
  </si>
  <si>
    <t>Wullert and Williamson 2016</t>
  </si>
  <si>
    <t>Selck and Deckarm 2015</t>
  </si>
  <si>
    <t>Batniji et al. 2014</t>
  </si>
  <si>
    <t>Chuang K-Y et al. 2013</t>
  </si>
  <si>
    <t>Chuang Y-C et al. 2013</t>
  </si>
  <si>
    <t>Mackenbach and Looman 2013</t>
  </si>
  <si>
    <t>Minagawa 2013</t>
  </si>
  <si>
    <t>Lin et al. 2012</t>
  </si>
  <si>
    <t>Norris 2012</t>
  </si>
  <si>
    <t>Safaei 2012</t>
  </si>
  <si>
    <t>Stamatel 2009</t>
  </si>
  <si>
    <t>Houweling et al. 2005</t>
  </si>
  <si>
    <t>Torras 2005</t>
  </si>
  <si>
    <t>Alvarez-Dardet and Franco 2006</t>
  </si>
  <si>
    <t>Franco et al. 2004</t>
  </si>
  <si>
    <t>Lake and Baum 2001</t>
  </si>
  <si>
    <t>Boone 1996</t>
  </si>
  <si>
    <t>Gough and Thomas 1994</t>
  </si>
  <si>
    <t>Vollmer and Ziegler 2009</t>
  </si>
  <si>
    <t>Tsai 2006</t>
  </si>
  <si>
    <t>Casabonne and Kenny 2012</t>
  </si>
  <si>
    <t>van der Windt and Vandoros 2017</t>
  </si>
  <si>
    <t>Bueno de Mesquita et al. 2003</t>
  </si>
  <si>
    <t>Wickrama and Mulford 1996</t>
  </si>
  <si>
    <t>Weede 1993</t>
  </si>
  <si>
    <t>Moon and Dixon 1985</t>
  </si>
  <si>
    <t>Truex 2017</t>
  </si>
  <si>
    <t>Baum and Lake 2003</t>
  </si>
  <si>
    <t>Davies 2014</t>
  </si>
  <si>
    <t>Radin 2009</t>
  </si>
  <si>
    <t>Carmignani et al. 2014</t>
  </si>
  <si>
    <t>Hanson 2015</t>
  </si>
  <si>
    <t>Stroup 2007</t>
  </si>
  <si>
    <t>Ramos 2013</t>
  </si>
  <si>
    <t>Okada 2018</t>
  </si>
  <si>
    <t>Shandra et al. 2004</t>
  </si>
  <si>
    <t>Powell-Jackson 2011</t>
  </si>
  <si>
    <t>Kaya and Cook 2010</t>
  </si>
  <si>
    <t>Rosenberg 2018</t>
  </si>
  <si>
    <t>Lappi-Seppala and Lehti 2014</t>
  </si>
  <si>
    <t>Halleröd 2013</t>
  </si>
  <si>
    <t>Gizelis 2009</t>
  </si>
  <si>
    <t>Wang et al. 2018</t>
  </si>
  <si>
    <t>Ng et al. 2016</t>
  </si>
  <si>
    <t>Hauck et al. 2016</t>
  </si>
  <si>
    <t>Shandra et al. 2005</t>
  </si>
  <si>
    <t>Shircliff and Shandra 2011</t>
  </si>
  <si>
    <t>Wigley and Akkoyunlu-Wigley 2017</t>
  </si>
  <si>
    <t>Mackenbach and McKee 2015</t>
  </si>
  <si>
    <t>Mackenbach 2013</t>
  </si>
  <si>
    <t>González-Zapata et al. 2011</t>
  </si>
  <si>
    <t>Lena and London 1993</t>
  </si>
  <si>
    <t>Baliamoune-Lutz and Boko 2013</t>
  </si>
  <si>
    <t>Kahn 2005</t>
  </si>
  <si>
    <t>Kozlov and Rosenberg 2018</t>
  </si>
  <si>
    <t>Altman and Castiglioni 2009</t>
  </si>
  <si>
    <t>McGuire 2001</t>
  </si>
  <si>
    <t>Hu et al. 2015</t>
  </si>
  <si>
    <t>Baker et al. 2018</t>
  </si>
  <si>
    <t>Palma-Solís et al. 2009</t>
  </si>
  <si>
    <t>Kato and Tanaka 2018</t>
  </si>
  <si>
    <t>Fujiwara 2015</t>
  </si>
  <si>
    <t>Young 1994</t>
  </si>
  <si>
    <t>Blakely et al. 2001</t>
  </si>
  <si>
    <t>Kaza 2003</t>
  </si>
  <si>
    <t>McGuire 2010b</t>
  </si>
  <si>
    <t>Navarro et al. 2006</t>
  </si>
  <si>
    <t>Navarro et al. 2003</t>
  </si>
  <si>
    <t>Korolev 2016</t>
  </si>
  <si>
    <t>Ng 2013</t>
  </si>
  <si>
    <t>Austin and McKinney 2016</t>
  </si>
  <si>
    <t>Scanlan 2010</t>
  </si>
  <si>
    <t>Mavisakalyan 2014</t>
  </si>
  <si>
    <t>Quamruzzaman and Lange 2016</t>
  </si>
  <si>
    <t>Swiss et al. 2012</t>
  </si>
  <si>
    <t>Macmillan et al. 2018</t>
  </si>
  <si>
    <t>Pandolfelli and Shandra 2013</t>
  </si>
  <si>
    <t>Makhlouf et al. 2017</t>
  </si>
  <si>
    <t>Pettersson 2007</t>
  </si>
  <si>
    <t>Ishnazarov and Cevik 2017</t>
  </si>
  <si>
    <t>Gillanders 2016</t>
  </si>
  <si>
    <t>Wilson 2011</t>
  </si>
  <si>
    <t>Mukherjee and Krieckhaus 2012</t>
  </si>
  <si>
    <t>Peksen 2011</t>
  </si>
  <si>
    <t>Coburn et al. 2015a</t>
  </si>
  <si>
    <t>Coburn et al. 2015b</t>
  </si>
  <si>
    <t>Coburn, Carolyn; Restivo, Michael; Shandra, John M. (a)</t>
  </si>
  <si>
    <t>Coburn, Carolyn; Restivo, Michael; Shandra, John M. (b)</t>
  </si>
  <si>
    <t>Barlow 2018</t>
  </si>
  <si>
    <t>Olper et al. 2018</t>
  </si>
  <si>
    <t>Rudra and Tirone 2017</t>
  </si>
  <si>
    <t>Lee and Izama 2015</t>
  </si>
  <si>
    <t>Shandra et al. 2011</t>
  </si>
  <si>
    <t>Moore et al. 2006</t>
  </si>
  <si>
    <t>Dietrich and Bernhard 2016</t>
  </si>
  <si>
    <t>Dawson 2010</t>
  </si>
  <si>
    <t>Sacks and Levi 2010</t>
  </si>
  <si>
    <t>Pacheco and Fletcher 2015</t>
  </si>
  <si>
    <t>Madsen 2018</t>
  </si>
  <si>
    <t>Thornhill et al. 2009</t>
  </si>
  <si>
    <t>Rodriguez 2018</t>
  </si>
  <si>
    <t>Bor 2017</t>
  </si>
  <si>
    <t>Reitan 2003</t>
  </si>
  <si>
    <t>Jacobsen 2015</t>
  </si>
  <si>
    <t>Bilal et al. 2018</t>
  </si>
  <si>
    <t>El Anshasy and Katsaiti 2015</t>
  </si>
  <si>
    <t>Edwards 2016</t>
  </si>
  <si>
    <t>Cotet and Tsui 2013</t>
  </si>
  <si>
    <t>Wigley 2017</t>
  </si>
  <si>
    <t>Beall et al. 2016</t>
  </si>
  <si>
    <t>Boulding and Wampler 2010</t>
  </si>
  <si>
    <t>Goncalves 2014</t>
  </si>
  <si>
    <t>Touchton and Wampler 2014</t>
  </si>
  <si>
    <t>Touchton et al. 2017</t>
  </si>
  <si>
    <t>Krieger et al. 2018</t>
  </si>
  <si>
    <t>Subramanian and Perkins 2010</t>
  </si>
  <si>
    <t>Jonker et al. 2017</t>
  </si>
  <si>
    <t>Lee et al. 2014</t>
  </si>
  <si>
    <t>Rodriguez et al. 2014</t>
  </si>
  <si>
    <t>Scott-Samuel et al. 2014</t>
  </si>
  <si>
    <t>Mackenbach and McKee 2013b</t>
  </si>
  <si>
    <t>Page et al. 2002</t>
  </si>
  <si>
    <t>Rodriguez-Sanz et al. 2003</t>
  </si>
  <si>
    <t>Kondrichen and Lester 1998</t>
  </si>
  <si>
    <t>Helmert et al. 2003</t>
  </si>
  <si>
    <t>Navarro and Shi 2001</t>
  </si>
  <si>
    <t>Regidor et al. 2011</t>
  </si>
  <si>
    <t>Gerring et al. 2005</t>
  </si>
  <si>
    <t>Kavanagh 2016</t>
  </si>
  <si>
    <t>Patterson 2017</t>
  </si>
  <si>
    <t>Rosenberg et al. 2018</t>
  </si>
  <si>
    <t>Bell 2011</t>
  </si>
  <si>
    <t>Mattila et al. 2013</t>
  </si>
  <si>
    <t>Acemoglu et al. 2001</t>
  </si>
  <si>
    <t>Mukherjee 2013</t>
  </si>
  <si>
    <t>Shandra et al. 2010</t>
  </si>
  <si>
    <t>Maynard 2016</t>
  </si>
  <si>
    <t>McGuire 1999</t>
  </si>
  <si>
    <t>Gibson 2017</t>
  </si>
  <si>
    <t>Young and Lyson 2001</t>
  </si>
  <si>
    <t>Murray et al. 2013</t>
  </si>
  <si>
    <t>Bellinger 2018</t>
  </si>
  <si>
    <t>Koch and Nicholson 2016</t>
  </si>
  <si>
    <t>Carlton-Ford et al. 2018</t>
  </si>
  <si>
    <t>Carlton-Ford 2010</t>
  </si>
  <si>
    <t>Joshi 2015</t>
  </si>
  <si>
    <t>Li and Wen 2005</t>
  </si>
  <si>
    <t>Chung and Muntaner 2006</t>
  </si>
  <si>
    <t>Mackenbach and McKee 2013a</t>
  </si>
  <si>
    <t>Maynard and Ong 2016</t>
  </si>
  <si>
    <t>Noble and Austin 2014</t>
  </si>
  <si>
    <t>Muntaner et al. 2002</t>
  </si>
  <si>
    <t>Indep var (Democracy)</t>
  </si>
  <si>
    <t>Indep var (Turnout, Victory Margin, ENP)</t>
  </si>
  <si>
    <t>Indep var (Turnout)</t>
  </si>
  <si>
    <t>Indep var (Participatory budgeting)</t>
  </si>
  <si>
    <t>Indep var (Turnout, Partisanship)</t>
  </si>
  <si>
    <t>Indep var (Ease of voting)</t>
  </si>
  <si>
    <t>Indep var (District magnitude)</t>
  </si>
  <si>
    <t>Indep var (Sanitarista office holding)</t>
  </si>
  <si>
    <t>Indep var (Factor, bundled with income distribution)</t>
  </si>
  <si>
    <t>Indep var (Partisanship)</t>
  </si>
  <si>
    <t>Indep var (Decentralization)</t>
  </si>
  <si>
    <t>Electoral participation (Vanhanen measure), Margin of victory (Vote share of opposition parties, Vanhanen measure)</t>
  </si>
  <si>
    <t>Indep var (Turnout, Victory margin -- Vanhanen measures)</t>
  </si>
  <si>
    <t>Indep var (Factor, bundled with corruption, military influence, terrorist deaths)</t>
  </si>
  <si>
    <t>Indep var (NGO operations)</t>
  </si>
  <si>
    <t>Indep var (Suffrage)</t>
  </si>
  <si>
    <t>Indep var (Electoral system)</t>
  </si>
  <si>
    <t>Indep var (Factor, bundled with corruption, economic liberalization, municipal autonomy as well as 7 other factors)</t>
  </si>
  <si>
    <t>Indep var (Participatory policy councils)</t>
  </si>
  <si>
    <t>Indep var (Factor including small retail establishments, membership organizations, turnout, and voluntary associations</t>
  </si>
  <si>
    <t>Moderator var (Var of Interest: Female empowerment)</t>
  </si>
  <si>
    <t>Moderator var (Var of Interest: Trade liberalization)</t>
  </si>
  <si>
    <t>Moderator var (Var of Interest: Natural resource dependency)</t>
  </si>
  <si>
    <t>Moderator var (Var of Interest: Foreign aid)</t>
  </si>
  <si>
    <t>Moderator var (Var of Interest: VAT)</t>
  </si>
  <si>
    <t>Moderator var (Var of Interest: Commodity price volatility)</t>
  </si>
  <si>
    <t>Moderator var (Var of Interest: HINGO density)</t>
  </si>
  <si>
    <t>Moderator var (Var of Interest: Economic sanctions)</t>
  </si>
  <si>
    <t>Comparative Welfare States dataset (Brady et al 2014)</t>
  </si>
  <si>
    <t>Control var (Var of Interest: Public spending on health and non-health activities)</t>
  </si>
  <si>
    <t>Control var (Var of Interest: War, peace, militarization)</t>
  </si>
  <si>
    <t>Control var (Var of Interest: Income inequality)</t>
  </si>
  <si>
    <t>Control var (Var of Interest: Neoliberalism)</t>
  </si>
  <si>
    <t>Control var (Var of Interest: Female empowerment)</t>
  </si>
  <si>
    <t>Control var (Var of Interest: Governance)</t>
  </si>
  <si>
    <t>Control var (Var of Interest: Natural resources)</t>
  </si>
  <si>
    <t>Control var (Var of Interest: Political institutions - Centripetalism)</t>
  </si>
  <si>
    <t>Control var (Var of Interest: Political institutions - ENP, disproportionality)</t>
  </si>
  <si>
    <t>Control var (Var of Interest: Political institutions - ENP)</t>
  </si>
  <si>
    <t>Control var (Var of Interest: Labor strength)</t>
  </si>
  <si>
    <t>Control var (Var of Interest: NGO density)</t>
  </si>
  <si>
    <t>Indep var (Labor strength, Partisanship)</t>
  </si>
  <si>
    <t>Dep var (Var of Interest: Disease threat)</t>
  </si>
  <si>
    <t>Dep var (Var of Interest: Health status - Infant mortality)</t>
  </si>
  <si>
    <t>Dep var (Var of Interest: Health status - Life Expectancy)</t>
  </si>
  <si>
    <t>Dep var (Var of Interest: Health status - Interaction between socioeconomic status and 10-year survivorship)</t>
  </si>
  <si>
    <t>Dep var (Var of Interest: Health status inequality -- Black vs. White)</t>
  </si>
  <si>
    <t>Indep var (Turnout, Victory Margin)</t>
  </si>
  <si>
    <t>Control var (Var of Interest: Foreign economic ties - structural adjustment loans)</t>
  </si>
  <si>
    <t>Control var (Var of Interest: Foreign economic ties - debt, trade, DFI)</t>
  </si>
  <si>
    <t>Control var (Var of Interest: Foreign economic ties - foreign aid)</t>
  </si>
  <si>
    <t>Control var (Var of Interest: Foreign economic ties - globalization)</t>
  </si>
  <si>
    <t>Control var (Var of Interest: Foreign economic ties - foreign aid vs. AIDS)</t>
  </si>
  <si>
    <t>Control var (Var of Interest: Foreign economic ties - world system position)</t>
  </si>
  <si>
    <t>Control var (Var of Interest: Foreign economic ties - trade openness)</t>
  </si>
  <si>
    <t>n.a. (DV = inequality - gender gap in life expectancy)</t>
  </si>
  <si>
    <t>n.a. (DV = inequality - IMRs across wealth quintiles)</t>
  </si>
  <si>
    <t>n.a. (DV = inequality - rural-urban gap in stunting)</t>
  </si>
  <si>
    <t>n.a. (DV = inequality - IMR across income quintiles )</t>
  </si>
  <si>
    <t>n.a. (Democ is a DV)</t>
  </si>
  <si>
    <t>Control var (Var of Interest: Political institutions - Constitutional right to health)</t>
  </si>
  <si>
    <t>Democracy is not significantly associated with U5MR. Nº observations only 91-95</t>
  </si>
  <si>
    <t>Democracy is not significantly associated with HIV/AIDS prevalence</t>
  </si>
  <si>
    <t>Democracy is not significantly associated with life expectancy in OIC countries in the years analyzed</t>
  </si>
  <si>
    <t>Democracy is associated with faster decline of NNMR, but the association is significant only at the .10 level</t>
  </si>
  <si>
    <t>Democracy is not significantly associated with U5MR</t>
  </si>
  <si>
    <t>Democracy is associated significantly with lower U5MR even controlling for lots of things. Also to a number of health spending and health service provision outcomes. However, democracy is no longer significant when an interaction term between democracy and a constitutional right to health is included alongside each variable entered separately. The interaction term is significant in the expected direction, however, suggesting that a constitutional right to health does more to reduce U5MR in democratic than in non-democratic contexts.</t>
  </si>
  <si>
    <t>Democracy is associated with lower U5MR (except when female education is controlled for)</t>
  </si>
  <si>
    <r>
      <t xml:space="preserve">Democracy is associated with slightly </t>
    </r>
    <r>
      <rPr>
        <i/>
        <sz val="12"/>
        <color theme="1"/>
        <rFont val="TimesNewRomanPSMT"/>
      </rPr>
      <t>higher</t>
    </r>
    <r>
      <rPr>
        <sz val="12"/>
        <color theme="1"/>
        <rFont val="TimesNewRomanPSMT"/>
        <family val="2"/>
      </rPr>
      <t xml:space="preserve"> U5MR</t>
    </r>
  </si>
  <si>
    <t>Democracy is not significantly associated with male mortality but is associated significantly with lower female mortality</t>
  </si>
  <si>
    <t>Democracy is associated significantly with lower neonatal, infant, and under-5 mortality</t>
  </si>
  <si>
    <t>Democracy is associated significantly with higher female life expectancy in countries whose GDP per capita is below $2500, but not in countries whose GDP per capita is above $2500</t>
  </si>
  <si>
    <t>Democracy increases life expectancy if and only if economic liberalization takes place</t>
  </si>
  <si>
    <t>Democracy is associated with lower infant (0-1) mortality, lower child (1-4) mortality, and higher life expectancy at birth.</t>
  </si>
  <si>
    <t>Democracy significantly related to lower neonatal, post-neonatal, and maternal mortality</t>
  </si>
  <si>
    <t>Democracy and press freedom are associated significantly with more healthy life expectancy in age group 20-73, for both males and females, even when controlling for GDP per capita and for health care spending as a share of GDP.</t>
  </si>
  <si>
    <t>Democracy is associated with lower infant mortality and with higher life expectancy at birth</t>
  </si>
  <si>
    <t>In the short term, democracy (Freedom House indicators averaged) has a significant but small beneficial statistical impact on cancer mortality in the new democracies of Central and Eastern Europe and the former Soviet Union. In the long run the impact of democracy was harmful, but this could be because the less democratic countries are also less affluent.</t>
  </si>
  <si>
    <t>Democracy is associated with greater life expectancy at birth, with greter healthy life expectancy at birth and at age 60, and with lower adult mortality and under-5 mortality</t>
  </si>
  <si>
    <t>The level of democracy at t-1 (both polity2, -10 to +10, and Democracy-Dictatorship, 0 or 1) is associated with lower infant mortality across 70 developing countries observed annually from 1970 and 2009. Democratic "capital" (stock), measured as % years democratic since independence or 1800 (Polity IV polity2 ≥ 1), 6% depreciation), is also associated with lower infant mortality in this universe of observations, but the magnitude of the effect is slightly smaller than that of the level of democracy at t-1, and the effect is not significant when a 6% depreciation rate is applied. However, applying a 1% depreciation rate "strengthens the significance of our results on Democratic capital" (p. 59).</t>
  </si>
  <si>
    <t>Democracy has an indirect effect, through higher economic status for women, of reducing "the number of people affected, injured, left homeless, or killed due to a flood, storm, or drought."</t>
  </si>
  <si>
    <t>More democracy, lower infant, under-5, and maternal mortality</t>
  </si>
  <si>
    <t>Foreign aid is associated with lower under-5 mortality in democracies but not in non-democracies</t>
  </si>
  <si>
    <t>Democracy associated with lower tuberculosis mortality, and "Higher concentrations of HINGOs [Health-related International Non-Governmental Organizations] within developing nations are correlated with a larger beneficial effect on tuberculosis mortality in nations with high levels of democracy versus more repressive nations."</t>
  </si>
  <si>
    <t>Trade liberalization reduces under-5 mortality more in democracies than in non-democracies</t>
  </si>
  <si>
    <t xml:space="preserve">More electoral accountability (as measured by the V-Dem Multiplicative Electoral Democracy Index, an early version of the Multiplicative Polyarchy Index), lower infant mortality. </t>
  </si>
  <si>
    <t>n.a. (DV = inequality)</t>
  </si>
  <si>
    <r>
      <t xml:space="preserve">n.a. (IV = other than democracy </t>
    </r>
    <r>
      <rPr>
        <i/>
        <sz val="12"/>
        <color theme="1"/>
        <rFont val="TimesNewRomanPSMT"/>
      </rPr>
      <t>per se</t>
    </r>
    <r>
      <rPr>
        <sz val="12"/>
        <color theme="1"/>
        <rFont val="TimesNewRomanPSMT"/>
      </rPr>
      <t>)</t>
    </r>
  </si>
  <si>
    <t>Democracy is associated with lower under-5 mortality and ameliorates the adverse effect of commodity price volatility on U5MR in commodity-dependent importers.</t>
  </si>
  <si>
    <t>Democracy is associated with lower infant mortality until "child hunger" brought in as an indep var</t>
  </si>
  <si>
    <t>Democracy is not significantly associated with infant mortality or U5MR</t>
  </si>
  <si>
    <t>Democracy is associated significantly with lower infant mortality and U5MR, but in only 1 of 4 regressions with higher life expectancy at birth</t>
  </si>
  <si>
    <t>Democracy is not significantly associated with infant mortality</t>
  </si>
  <si>
    <t>Democracy is associated with lower infant mortality and higher life expectancy when N = 450-600 but not when N = 75-236</t>
  </si>
  <si>
    <t>Democracy is associated with lower infant mortality regardless of whether world system position is controlled for. Years observed are, for voice and accountability, 1996-2000 (averaged), and, for infant mortality, 2001.</t>
  </si>
  <si>
    <t>Democracy is not associated with lower infant mortality once bureaucratic quality (ICRG) is controlled for</t>
  </si>
  <si>
    <t>Democracy in an unbalanced panel of 150 countries was unassociated with infant mortality but positively associated to the log of life expectancy under OLS and IV, but not GMM</t>
  </si>
  <si>
    <t>Democracy is associated significantly with lower infant mortality and higher life expectancy at birth</t>
  </si>
  <si>
    <t>Both participation (Vanhanen) and democratic stock (polity2) were associated with lower infant mortality and higher life expectancy at birth</t>
  </si>
  <si>
    <t>Democracy is associated significantly with lower infant mortality and U5MR in an initial specification, but not all specifications</t>
  </si>
  <si>
    <t>Average democratic deficit 1990-2000 correlated with higher MMR and infant mortality and with lower life expectancy at birth. No controls, not even for GDP per capita</t>
  </si>
  <si>
    <t>Democracy (Derbyshire dummy, FH political rights) is associated with significantly lower infant mortality</t>
  </si>
  <si>
    <t>Larger winning coalitions have higher life expectancy at birth and lower infant mortality; aspects of democracy not absorbed by winning coalition size add to these effects.</t>
  </si>
  <si>
    <t xml:space="preserve">Democracy (lagged 5 or 10 years) significantly associated with lower infant mortality provided that health services (index) is one of the controls. </t>
  </si>
  <si>
    <t>Controlling for state capacity, democracy is associated with a steeper infant mortality decline.</t>
  </si>
  <si>
    <t>Annual changes toward more democracy are associated significantly with annual changes toward lower infant mortality</t>
  </si>
  <si>
    <t>Democracy can promote policies conducive to rapid infant mortality decline even in the context of slow economic growth and high income inequality</t>
  </si>
  <si>
    <t>Democracy (Boix measure) at t-1 as well as democratic stock (Gerring measure) is associated with lower infant mortality and U5MR and with higher life expectancy</t>
  </si>
  <si>
    <t>Democracy is associated with lower infant mortality and higher life expectancy at birth, the more so the more years the democratic regime has existed</t>
  </si>
  <si>
    <t>As a predictor of infant mortality in the full sample (up to 117 countries observed over 29 years from 1984 to 2012) democracy is insignificant, or has the wrong sign, once governance (ICRG corruption, law and order, and quality of bureaucracy) is controlled for. However, "good governance seems to matter only in autocracies, while its effect is null within democracies" (p. 449).</t>
  </si>
  <si>
    <t>Democracy is associated with lower infant mortality but not significantly until interacted with various indices of economic dependency</t>
  </si>
  <si>
    <t>More political rights was associated significantly with lower infant mortality but also with lower life expectancy at birth</t>
  </si>
  <si>
    <t>Democracy is associated with lower infant mortality, especially when democracy is higher in quality. Effect holds both short-term and long-term. The coefficient on the EPI becomes significantly negative "when the EPI reaches 0.7, a point on the scale corresponding roughly with a political system in which competitive multiparty elections take place, but the ruling regime enjoys advantages owing to systematic irregularities that favor it while preventing the opposition from mounting a serious challenge. Once the threshold has been crossed, increasing political participation and competition lead unambiguously to health improvements"</t>
  </si>
  <si>
    <t>Highest infant mortality at medium levels of democracy, possibly because of instability</t>
  </si>
  <si>
    <t>Factor bundling together income distribution, political discrimination, and lack of political rights associated with higher infant mortality for level of GDP</t>
  </si>
  <si>
    <t>Union density is associated with higher infant mortality and lower life expectancy at birth and at age 65 (pp. 120-122), except when the analysis is limited to social-democratic countries (Netherlands, Denmark, Norway, Finland and Sweden), in which union density had salutary effects on all three outcomes (pp.128-129).</t>
  </si>
  <si>
    <t>Participatory budgeting institutions associated with greater spending on health and sanitation, more civil society organizations, and 11% lower infant mortality (19% lower if PB has existed for a long time)</t>
  </si>
  <si>
    <t>Voting for Reagan is associated with lower infant mortality but higher suicide rates and motor vehicle accident rates (apparently bivariate regressions)</t>
  </si>
  <si>
    <t>The Social-Democratic governments of the Nordic countries did best at achieving low levels of infant mortality.</t>
  </si>
  <si>
    <t>Scandinavian advantage in infant mortality decline preceded the social-democratic welfare state.</t>
  </si>
  <si>
    <t>Higher turnout (bivariate) and left party vote (with controls entered successively) each associated with lower infant mortality and higher life expectancy at birth for both males and females</t>
  </si>
  <si>
    <t>Voter turnout, cumulative years of government by social democratic parties, and votes for social democratic parties are each correlated with lower infant mortality and higher life expectancy at birth across the six cross-sectional comparisons, with infant mortality having generally stronger significance levels</t>
  </si>
  <si>
    <t>Neither voter turnout nor seat gap between most-seated and second most-seated parties was associated significantly with lower infant mortality</t>
  </si>
  <si>
    <t>A higher share of the population voting in a province is associated with significantly lower infant mortality (p. 33).</t>
  </si>
  <si>
    <t>Lower infant mortality, higher voter turnout (Vanhanen Measure). infant mortality proxies for cognitive ability, which affects political participation</t>
  </si>
  <si>
    <t xml:space="preserve">Pre-term births between the pre-inauguration and post-inauguration periods (January 2017 being the dividing line) rose significantly more for foreign-born Hispanic women with Mexican or Central American ancestry than for other women  </t>
  </si>
  <si>
    <t>Freedom House country rating of "Free" is associated (.10) with lower neonatal mortality, higher maternal mortality, and higher female life expectancy at birth, but not significantly associated with the stillbirth rate, infant mortality, child mortality, or female adult mortality. Freedom House country rating of "Partly Free" is associated with higher neonatal mortality (.10), lower infant mortality (.05), and higher female life expectancy at birth (.10), but not significantly associated with the stillbirth rate, child mortality, maternal mortality, or female adult mortality.</t>
  </si>
  <si>
    <t>World Bank Rule of Law Index is associated with lower stillbirth rate (.01), neonatal mortality (.01), infant mortality (.01), and child mortality (.10), as well as with higher female life expectancy at birth (.01). The Rule of Law Index was not significantly associated with either maternal mortality or female adult mortality.</t>
  </si>
  <si>
    <t>Stillbirth rate, neonatal mortality rate, infant mortality rate, under-5 mortality rate, maternal mortality rate, female adult mortality rate, female life expectancy, all apparently unlogged.</t>
  </si>
  <si>
    <t>Freedom House ("Free" 0/1, "Partly Free" 0/1)</t>
  </si>
  <si>
    <t>lnGNPcap,femaleliteracy,fertility,socsechealthsp%pubhealthsp</t>
  </si>
  <si>
    <t>Control var</t>
  </si>
  <si>
    <t>Depend var</t>
  </si>
  <si>
    <t>Indep var</t>
  </si>
  <si>
    <t>Moderator var</t>
  </si>
  <si>
    <t>Dep var (Var of Interest: Settler mortality)</t>
  </si>
  <si>
    <t>Democracy: Democracy in 1900, constraints on executive in 1900</t>
  </si>
  <si>
    <t>Partisanship: Dem v. Rep preference 2014 congressional election</t>
  </si>
  <si>
    <t>Partisanship: 2016 Rep overperf v. 2008 &amp; 2012</t>
  </si>
  <si>
    <t>Democracy: Democracy, collectivist v. individualist values, gender equality norms</t>
  </si>
  <si>
    <t>Partisanship: Trump vote, Chg Rep vote 2008-16</t>
  </si>
  <si>
    <t>Participation, turnout: (votes as share of total population)</t>
  </si>
  <si>
    <t>Participation, turnout</t>
  </si>
  <si>
    <t>Participation, turnout; partisanship: Turnout and partisan preference in 2000 (adolescents), in most recent presidential election (contemporaneous)</t>
  </si>
  <si>
    <t>Partisanship: Racial composition of the 2004 presidential electorate</t>
  </si>
  <si>
    <t>Democracy and proportional representation are associated with less unequal infant mortalities across wealth quintiles according to the relative index of inequality but not the slope index of inequality.</t>
  </si>
  <si>
    <t>Democratic stock and earliness of women's suffrage associated with smaller life expectancy gender gap</t>
  </si>
  <si>
    <t>Democracy is associated with a one-year decline in the life expectancy gender gap</t>
  </si>
  <si>
    <t>Pop health avg</t>
  </si>
  <si>
    <t>Pop health ineq</t>
  </si>
  <si>
    <r>
      <t xml:space="preserve">Democ </t>
    </r>
    <r>
      <rPr>
        <i/>
        <sz val="12"/>
        <color theme="1"/>
        <rFont val="TimesNewRomanPSMT"/>
      </rPr>
      <t>per se</t>
    </r>
  </si>
  <si>
    <t>Democ-rel var</t>
  </si>
  <si>
    <t>Electoral participation (turnout), electoral competition (victory margin, effective number of parties)</t>
  </si>
  <si>
    <t>Electoral participation (turnout)</t>
  </si>
  <si>
    <t>Political institutions (Decentralization, fiscal, political, fiscal and political)</t>
  </si>
  <si>
    <t>Political institutions (Decentralization, fiscal: share of autonomous tax revenue of local government divided by the general government tax revenue; share of total local government tax revenue divided by  the total tax revenue for all levels of government)</t>
  </si>
  <si>
    <t>Democracy (component of factor: Taylor and Jodice index of political discrimination in 1960 and 1975; Freedom House Political Rights averaged 1973-1979; bundled in a factor with income distribution. No FH data for early 1960s analysis).</t>
  </si>
  <si>
    <t>Democracy (component of factor: Polity IV Democracy, Polity IV Autocracy, Freedom House Political Rights, Freedom House Civil Liberties, Corruption Perception Index (Transparency Int'l), Political Terror Scale (US Dept State, Amnesty Int'l), military officers in government from Database of Political Institutions)</t>
  </si>
  <si>
    <t>Democracy (component of factor: structural pluralism, "a factor score composed of 4 items: small retail establishments, membership organizations, percentage voting in national elections, and voluntary associations."</t>
  </si>
  <si>
    <t>Democracy (component of factor: political pluralism, a factor including 7  dimensions arguably subsumable under democracy bundled with corruption, economic liberalization, and municipal autonomy)</t>
  </si>
  <si>
    <t>Democracy stock (democracy level was not tested) is associated significantly (P ≥ .01) with lower infant mortality. Unitarism (the opposite of federalism) and parliamentarism (the opposite of presidentialism) are each associated with lower infant mortality. Proportional representation is associated with higher infant mortality, but the coefficient falls far short of statistical significance (p. 134)</t>
  </si>
  <si>
    <t>Democracy stock (democracy level was not tested) is associated significantly (P ≥ .01) with lower infant mortality</t>
  </si>
  <si>
    <t>Democracy level and democracy increase are each associated with lower infant mortality</t>
  </si>
  <si>
    <t>Democracy is associated significantly with lower infant mortality and with higher life expectancy at birth, controlling for GDP per capita</t>
  </si>
  <si>
    <t>Democracy as measured by polity2 is associated significantly with higher life expectancy in 32.1 percent of specifications and with lower infant mortality in 36.5 percent of specifications. Democracy as measured (0/1) by Geddes, Wright, and Franz (2012) is associated significantly with higher life expectancy in 27.0 percent of specifications and with lower infant mortality in 9.3 percent of specifications.</t>
  </si>
  <si>
    <t>The Polity IV Democracy indicator is unrelated to hunger avoidance (i.e., in the individual part of the multilevel study, self-reported never in the past year lacking adequate food (0/1)), but the Freedom House Political Rights and Civil Liberties measures are each associated with hunger avoidance, measured in the same way.</t>
  </si>
  <si>
    <t>Democracy: Polity2 (both level and trichotomized, not clear at what levels), FH civil liberties. Turnout (% voting-eligible population that voted): IDEA; IFES. Democracy and turnout each measured as the eight-year average of each indicator from 2004 to 2012.</t>
  </si>
  <si>
    <t>The Freedom House Civil Liberties index (averaged 2004-2012) was associated with greater progress from 1990 to 2010 at reducing both under-5 mortality and maternal mortality. However, neither voter turnout nor the polity2 democracy score (both level and trichotomized) was associated significantly with greater progress from 1990 to 2010 at reducing either under-5 mortality or maternal mortality</t>
  </si>
  <si>
    <t xml:space="preserve">"Government effectiveness, not democracy, is associated with improvements in mortality." This assertion seems to be contradicted by the data in the appendix, which shows that the polity2 score is associated at the .10 level with lower adult mortality (for males as well as females measured separately) and at the .05 level with lower under-5 mortality, although not even at the .10 level with lower maternal mortality (the coefficient on maternal mortality was negative, however). The World Bank voice and accountability index, however, was not significantly associated either with lower under-5 mortality or lower maternal mortality. This information is from p. 7 (Appendix Table 2) of the online appendix.  </t>
  </si>
  <si>
    <t>Democracy is associated with lower under-5 mortality in sub-Saharan Africa but with higher under-5 mortality  in non-sub-Saharan African countries,  controlling for baseline under-5 mortality and socioeconomic variables. The number of time periods observed varies widely depending on the country (appendix). The number of time periods stipulated here to have been observed (5) is based on 208 observations ÷ 46 countries.</t>
  </si>
  <si>
    <t>% years democratic 1900-2012 (V-Dem indicator) or 1900-2007 (Boix dichotomous indicator), 10% depreciation</t>
  </si>
  <si>
    <r>
      <t xml:space="preserve">Contestation measured by the V-Dem Lexical Index of Electoral Democracy (LIED) is associated with </t>
    </r>
    <r>
      <rPr>
        <i/>
        <sz val="12"/>
        <color theme="1"/>
        <rFont val="Times New Roman"/>
        <family val="1"/>
      </rPr>
      <t>higher</t>
    </r>
    <r>
      <rPr>
        <sz val="12"/>
        <color theme="1"/>
        <rFont val="Times New Roman"/>
        <family val="1"/>
      </rPr>
      <t xml:space="preserve"> infant mortality until LIED reaches levels achieved by full democracies, in which higher LIED is indeed associated with lower infant mortality. The Multiplicative Electoral Democracy Index (MEDI), measured as a stock variable, is associated with lower infant mortality only after MEDI reaches fairly high levels. Stock is measured as the percentage of years democratic 1900-2012 (V-Dem indicator) or 1900-2007 (Boix dichotomous indicator), applying a 10% annual depreciation rate. Corruption stock is associated significantly with a </t>
    </r>
    <r>
      <rPr>
        <i/>
        <sz val="12"/>
        <color theme="1"/>
        <rFont val="Times New Roman"/>
        <family val="1"/>
      </rPr>
      <t>higher</t>
    </r>
    <r>
      <rPr>
        <sz val="12"/>
        <color theme="1"/>
        <rFont val="Times New Roman"/>
        <family val="1"/>
      </rPr>
      <t xml:space="preserve"> infant mortality level.</t>
    </r>
  </si>
  <si>
    <t>A democratic transition is associated with a significant reduction in under-5 mortality (U5MR) in 9 of 24 countries for which a synthetic control could be generated. The effect increased over time and was higher in countries with initially higher U5MR. In no country did U5MR increase significantly after a democratic transition.</t>
  </si>
  <si>
    <t>Greater electoral proportionality was associated with lower infant mortality and higher life expectancy at birth, and with a more beneficial effect of health care spending on infant mortality and life expectancy at birth. The effective number of parliamentary parties was associated significantly (.01) with lower infant mortality and higher life expectancy at birth.</t>
  </si>
  <si>
    <r>
      <t xml:space="preserve">Democracy stock as measured by the annual average since 1900 of MEDI, the V-Dem Multiplicative Electoral Democracy Index, is associated with lower infant mortality (the authors apply a 10 percent depreciation rate the stock caclulation). However, the </t>
    </r>
    <r>
      <rPr>
        <i/>
        <sz val="12"/>
        <color theme="1"/>
        <rFont val="TimesNewRomanPSMT"/>
      </rPr>
      <t>level</t>
    </r>
    <r>
      <rPr>
        <sz val="12"/>
        <color theme="1"/>
        <rFont val="TimesNewRomanPSMT"/>
      </rPr>
      <t xml:space="preserve"> of MEDI in each year is not significatly associated with lower infant mortality</t>
    </r>
    <r>
      <rPr>
        <sz val="12"/>
        <color theme="1"/>
        <rFont val="TimesNewRomanPSMT"/>
        <family val="2"/>
      </rPr>
      <t xml:space="preserve">. Electoral competition matters more than aspects of civilian empowerment (individual liberty, political equality, female empowerment, civil society, deliberation). Continuous indicators of democracy perform better than binary indicators. The five components of MEDI interact with one another; if any one is zero, MEDI is zero. Public health expenditures as a share of GDP mediate the association between MEDI and infant mortality. Adding corruption stock does not reduce the significance (.01) of the MEDI stock variable. </t>
    </r>
  </si>
  <si>
    <t>Across 179 countries observed annually from 1975 to 2012, Patterson (2017) found that electoral fraud -- allegations of electoral irregularities "serious enough to affect the outcome of elections" (Cruz, Keefer, and Scartascini 2018: 17) -- was associated with higher infant mortality and lower life expectancy, controlling for regime type, regime tenure, population, landlockedness, world region, and a time trend -- but not controlling for GDP per capita, which Patterson (2017) interpreted as a mediating variable, but which is also widely regarded as a co-determinant of population health. When GDP per capita (log transformed) was added as a predictor, electoral fraud was no longer associated significantly with either life expectancy or infant mortality.</t>
  </si>
  <si>
    <t>Infant mortality was lower among democracies. Democracy measure: Dichotomous-minimalist (Alvarez, Cheibub, Limongi, Przeworski 1999)</t>
  </si>
  <si>
    <t>Democracy is associated with significantly lower infant mortality in the same year, compared to a counterfactual.Democracy measure: Dichotomous-minimalist (Alvarez, Cheibub, Limongi, Przeworski 1999)</t>
  </si>
  <si>
    <t>"Our fourth analysis shows that removing free and fair elections from the democratic experience variable [V-Dem Multiplicitave Polyarchy Index, stock 1900- with 1% depreciation] resulted in the negative association between that variable and age-standardised mortality from cardiovascular diseases, transport injuries, tuberculosis, and total non-communicable diseases no longer being statistically significant. By contrast, removal of each of the other elements of the democratic experience index—suffrage, free expression, freedom of association, and elected executives—did not significantly alter the association between democracy and age-standardised mortality from these causes" (p. 1635)."Elected executives" is the element of the V-Dem Multiplicitive Polyarchy Index that corresponds to the simple presence of elections (minimalist conception similar to that of Alvarez, Cheibub, Limongi, and Przeworski 1999 or Cheibub, Gandhi, and Vreeland 2010.</t>
  </si>
  <si>
    <t xml:space="preserve">Neither the Democracy-Dictatorship Index (Alvarez, Cheibub, Limongi, and Przeworski 1999; Cheibub, Gandhi, and Vreeland 2010) nor the polity2 score (each entered separately) survived the extreme bound analysis as predictors of life expectancy or infant mortality, each apparently unlogged. Each fell short based on the criterion of 95% of density function of estimates being on one side of zero. However, of 43 variables predicting life expectancy, the Democracy-Dictatorship Index had the highest fraction of iterations significant (but only 83% of the coefficients were to the right of 0), with polity2 8th (only 69% of the coefficients were to the right of 0) and the World  Bank Voice and Accountability Index 20th (only 79% of the coefficients were to the right of 0). Of 41 variables predicting infant mortality, the Democracy-Dictatorship Index had the 6th highest fraction of iterations significant (but only 83% of the coefficients were to the left of 0), with polity2 16th (but only 75% of the coefficients were to the left of 0) and the World  Bank Voice and Accountability Index 20th (but only 69% of the coefficients were to the left of 0). </t>
  </si>
  <si>
    <t>No indicator of good governance survived the extreme bound analysis as predictors of life expectancy or infant mortality, each apparently unlogged. The good governance indicators fared more poorly than the democracy indicators Of 43 variables predicting life expectancy, the World  Bank Voice and Accountability Index (arguably an indicator of democracy rather than good governance) ranked 20th (significant in only 46% of regressions, with only 79% of the coefficients to the right of 0), the World  Bank Regulatory Quality Index 27th (significant in only 25% of regressions, with 52% of the coefficients to the right of 0), and the World  Bank Control of Corruption Index 41st (significant in only 1% of regressions, with 67% of the coefficients to the right of 0). Of 41 variables predicting infant mortality, the World Bank Voice and Accountability Index ranked 20th (significant in only 65% of regressions, with only 66% of the coefficients to the left of 0), the World  Bank Regulatory Quality Index 23rd (significant in only 56% of regressions, with only 79% of the coefficients to the left of 0), and the World  Bank Control of Corruption Index 41st (significant in only 7% of regressions, with only 85% of the coefficients to the left of 0) .</t>
  </si>
  <si>
    <t>Left power, on its own, is associated with a higher "child" (under-5) mortality rate in 132 low- and middle-income countries observed annually from 1976 to 2005. However, democratic regimes with strong leftist power have even lower infant mortality than democratic regimes without strong leftist power, hence "the beneficial effect of democracy on the child mortality rate is strongest under a fully leftist government" (p. 278-279).</t>
  </si>
  <si>
    <t>Democracy, on its own (Cheibub, Gandhi, and Vreeland 2010 dichotmous/minimalist measure), is associated with a lower "child" (under-5) mortality rate across 132 low- and middle-income countries observed annually from 1976 to 2005. Democratic regimes with strong leftist power have even lower infant mortality than democratic regimes without strong leftist power, hence "the beneficial effect of democracy on the child mortality rate is strongest under a fully leftist government" (p. 278-279).</t>
  </si>
  <si>
    <t>Population health is better in democracies than in authoritarian regimes, especially in regimes that have legislative elections with proportional representation. Democracies are defined as regimes in which "free and fair elections determine choice of leadership" in both the executive and legislature. Competitive autocracies are defined as regimes in which elections determine choice of leadership in one of the two branches. Closed autocracies are defined as regimes in which elections determine choice of leadership in neither of the two branches.</t>
  </si>
  <si>
    <t>Democracy (Cheibub, Gandhi, and Vreeland 2010 dichotmous/minimalist measure) is associated significantly with lower mortality from infectious diseases and tuberculosis, but with higher mortality from cancer and cardiovascular disease -- controlling for a couple of interaction variables involving autocracy. Autocracies with high adult (15-64) labor participation have lower mortality from infectious diseases, tuberculosis, and diabetes, which affect primarily younger people. Democracy was lagged one year behind the disease mortality outcome except when the dependent variable is infectious diseases, in which case the democracy observation is contemporaneous with the infectious disease mortality outcome.</t>
  </si>
  <si>
    <t>Democracy as measured by polity2 was associated with lower infant and under-5 mortality, but not with higher life expectancy at birth. The Democracy-Dictatorship Index (Alvarez, Cheibub, Limongi, and Przeworski 1999) was associated with lower infant and under-5 mortality and with higher life expectancy at birth, but none of the three coefficients was significant. Neither democracy as measured by polity2 or democracy as measured by the Democracy-Dictatorship Index was associated significantly with greater improvement from 1975-84 to 1995-98 in infant mortality, under-5 mortality, or life expectancy at birth.</t>
  </si>
  <si>
    <t>Voter turnout is not significantly associated either with lower infant mortality or with higher life expectancy at birth. Moreover, although the coefficient of turnout is negative (as expected) when the dependent variable is infant mortality, the coefficient of turnout is (unexpectedly) positive when the dependent variable is life expectancy at birth.</t>
  </si>
  <si>
    <t>Democratic stock is associated with lower infant mortality (.01) and with higher life expectancy at birth (.01). Voter turnout (Vanhanen measure) is associated with lower infant mortality (.05) and with higher life expectancy at birth (.01) (p. 603).</t>
  </si>
  <si>
    <t>Individuals in 7 states with "low" voter turnout were 62% more likely than individuals in 9 states with "high" voter turnout to report being in "fair" or "poor" health (as opposed to being in "excellent," "very good," or "good" health) (p. 102).</t>
  </si>
  <si>
    <t>Democracy (average 1960-1992 Polity III democracy score) had no significant association with life expectancy level in 1993 (p. 19).</t>
  </si>
  <si>
    <t>Labor union strength in 1994 had no significant association with infant mortality level in 1996 or life expectancy level in 1993, but was associated significantly with slower life expectancy rise and infant mortality decline 1960-1994.</t>
  </si>
  <si>
    <r>
      <t xml:space="preserve">Corruption stock (10% depreciation) is associated with </t>
    </r>
    <r>
      <rPr>
        <i/>
        <sz val="12"/>
        <color theme="1"/>
        <rFont val="TimesNewRomanPSMT"/>
      </rPr>
      <t>higher</t>
    </r>
    <r>
      <rPr>
        <sz val="12"/>
        <color theme="1"/>
        <rFont val="TimesNewRomanPSMT"/>
      </rPr>
      <t xml:space="preserve"> infant mortality (higher corruption number = more corruption, see V-Dem v6 codebook, p. 66). Coefficient on MEDI stock still significant in the presence of corruption stock. Of the five components of the MEDI index, clean elections is the most important. "We generate stock variables for each of the five components [of MEDI] using a ten percent annual depreciation rate (replicating our benchmark measure of MEDI). We then regress IMR [the infant mortality rate against each of the components in our benchmark model. As expected, only the core component, Clean Elections, predicts lowered infant mortality" (p. 24). A country's historical stock of "extensive suffrage," in isolation from other components of electoral democracy (an elected executive, clean elections, freedom of association, and free expression), was associated significantly with </t>
    </r>
    <r>
      <rPr>
        <i/>
        <sz val="12"/>
        <color theme="1"/>
        <rFont val="TimesNewRomanPSMT"/>
      </rPr>
      <t>higher</t>
    </r>
    <r>
      <rPr>
        <sz val="12"/>
        <color theme="1"/>
        <rFont val="TimesNewRomanPSMT"/>
      </rPr>
      <t xml:space="preserve"> infant mortality  (p. 24). Their conclusion was not, however, that extensive suffrage is bad for population health, but rather that "the ingredients of electoral democracy have important interactive effects." </t>
    </r>
    <r>
      <rPr>
        <sz val="12"/>
        <color theme="1"/>
        <rFont val="TimesNewRomanPSMT"/>
        <family val="2"/>
      </rPr>
      <t>Gapminder IMR data is highly dubious especially before 1960. MEDI measure seems to incorporate some "empowerment" measures. Also tests stock measures based on several V-Dem empowerment indices, polity2, UDS (Pernstien et al. 2010), contestation and inclusiveness (Miller 2015), Boix, Miller &amp; Rosato (2013), Bernhard, Nordstrom &amp; Reenock (2001)</t>
    </r>
  </si>
  <si>
    <t>"...media freedom is negatively associated with under-5 mortality, but it does not achieve statistical significance. This is consistent with our claim that media freedom does not affect child health independently of democracy, but rather modifies the impact of democracy... the salutary effect of media freedom on under-5 mortality is dependent upon the presence of a sufficient level of competitive participation... the greater communication openness produced by democratic states enhances the government's ability to improve child health" (p. 242). Only countries with populations ≥ 250,000 included in the analysis</t>
  </si>
  <si>
    <t xml:space="preserve">Democracy is associated with lower under-5 mortality, especially when media freedom is high  </t>
  </si>
  <si>
    <t>More democracy is associated with lower infant and under-5 mortality and with higher life expectancy at birth. "...the null hypothesis that the coefficients on the three types of democracies [parliamentary, mixed, and presidential] are equal cannot be rejected at the conventional significance level" (p. 313).</t>
  </si>
  <si>
    <t>Constitutional right to health is significantly related to lower under-5 mortality, even controlling for democracy and lots of other things</t>
  </si>
  <si>
    <t>Compared to the tertile of countries with the lowest proportion of "free" years 1972-2005 [Freedom House status indicator], and controlling for GNI per capita, the income Gini tertile, total government spending, and the health share of total government spending, the tertile of countries with the highest proportion of "free" years 1972-2005 were 7% more likely to be in the tertile of countries with the highest life expectancy, 20% more likely to be in the tertile of countries with the lowest infant mortality, 26% more likely to be in the tertile of countries with the lowest maternal mortality, and 4% more likely to be in the tertile of countries with the lowest proportion of low-birthweight births</t>
  </si>
  <si>
    <t>No measure of democracy (continuous level, dichotomous, stock, stock^2) is associated significantly with reported diarrhea in the last two weeks or with weight for age.</t>
  </si>
  <si>
    <t>"...a country’s contemporary level of democracy has only a weak association with improved human development [operationalized as the natural log of the infant mortality rate] while a country’s historical experience with democracy has a strong and robust influence on human development. We conclude that democracy advances human development, but only when considered as a historical (‘‘stock’’) phenomenon" (Gerring, Thacker, and Alfaro 2012: 2).</t>
  </si>
  <si>
    <t>Democracy averaged over 1980-1999 is significantly associated with slightly better individual health [measured by a composite factor] averaged over 2000-2005, even controlling for instability. However, democracy is not associated significantly with a better health system. They find that democracy leads to higher income leads to health.</t>
  </si>
  <si>
    <t>Across 25 European countries from 1960 to 1990, current democracy (polity2 from Quality of Government dataset, with some observations imputed from Freedom House data), but not cumulative democracy (cumulative polity2 count starting in 1946, with polity2 scaled 0 to 20), was associated with higher life expectancy for both men and women. Across 25 European countries from 1987 to 2010, cumulative democracy (cumulative polity2 count starting in 1970, with polity2 scaled 0 to 20) but not current democracy (polity2 from Quality of Government dataset, with some observations imputed from Freedom House data), was associated significantly with higher life expectancy for men and not quite significantly with higher life expectancy for women.</t>
  </si>
  <si>
    <t>Long-term democratic experience (1900-1990) but not short-term democratic practice (1980-1990) is associated with lower infant mortality.</t>
  </si>
  <si>
    <t>Democratic level (polity2) and democratic stock (natural log of number of years since 1900 that country has been "democratic" (Polity &gt; 0?)) are each associated with lower infant and under-five mortality.</t>
  </si>
  <si>
    <t>Neither democracy level nor democracy stock is associated significantly with lower infant or under-5 mortality once fixed effects are taken into account and once missing data are imputed.</t>
  </si>
  <si>
    <t xml:space="preserve">Civil liberties are associated significantly with lower life expectancy at birth, but only absent an interaction effect with trade. Political rights and rule of law are unassociated with life expectancy at birth. These associations are not really commented on, however. </t>
  </si>
  <si>
    <t>Neither democracy level in 1975 nor change in democracy level from 1975 to 2005 is associated significantly with change in the log of the under-5 mortality rate from 1975 to 2005.</t>
  </si>
  <si>
    <t>Union density in 1994 had a significant bivariate correlation with lower mortality for males and females aged 1-14 and 15-44 and for males (but not females) aged 65+, as well as with lower mortality from unintentional injury for persons of both genders under (but not over) age 44, lower homicide rates and infectious disease deaths for both genders, and higher rates of death from stroke for males. Union density in 1994 was not associated, however, with male or female life expectancy at birth, death rates for many other diseases, or suicides.</t>
  </si>
  <si>
    <t>Dep var (Var of Interest: Health status - Disease prevalence)</t>
  </si>
  <si>
    <t>Dep var (Var of Interest: War casualties)</t>
  </si>
  <si>
    <t>Dep var (Var of Interest: Health status - Age-specific mortality, Health status inequality (rich/poor) of life expectancy)</t>
  </si>
  <si>
    <t>Dep var (Var of Interest: Health status - Self-rated)</t>
  </si>
  <si>
    <t>Dep var (Var of Interest: Parasite prevalence)</t>
  </si>
  <si>
    <t>Democracy is not significantly associated with lower infant or under-5 mortality, orwith higher life expectancy at birth</t>
  </si>
  <si>
    <t>A country that scored 1 standard deviation above the median on life expectancy in 1940 would score 2.8 points better on polity2 in 1940 and 6.9 points better in 1970.</t>
  </si>
  <si>
    <t>Among 64 ex-colonies, lower levels of mortality among European-born soldiers, sailors, and bishops between the 17th and 19th centuries were associated with higher levels of democracy in 1900 (Polity III measure) and of constraints on the executive in 1900 (Polity III measure).</t>
  </si>
  <si>
    <t>Study 1 (Universe: 31 countries with data on authoritarian values from Meloen in Dekker et al. 1996): "the ecological prevalence of infectious diseases predicts the individual authoritarian personalities of people living within that ecological region, and these individual-level dispositions in turn give rise to (and sustain) authoritarian systems of governance" (p. 4). Study 2 (N = 90 cultural populations with data on authoritarian values and parasite prevalence): "these results support the parasite stress hypothesis, with both the authoritarian composite measure and all but one of its twelve constituent parts producing convergent results. These results also suggest that the prevalence of a disease-irrelevant threat—famine—may also uniquely encourage authoritarian political governance" (p. 5).</t>
  </si>
  <si>
    <t>Across 169 countries observed between 2000 and 2007, higher levels of parasite stress were associated with less democratic, more highly authoritarian political systems (bivariate correlation coefficients &gt; .45, probability of sampling error &lt;.001). These relationships remained statistically significant when controlling for measures of economic development and economic inequality (as assessed by a country’s GDP per capita and Gini coefficient respectively) (p. 2).</t>
  </si>
  <si>
    <t xml:space="preserve">Across 2764 US counties observed from 1999 to 2016, a rise in all-cause mortality among whites aged 45-54 from the period 1999-2005 to the period 2009-2015 was a strong predictor of whether counties that had voted for the Democratic presidential candidate in 2008 and 2012 would vote for the Republican candidate in 2016. In 417 counties in which the Democratic candidate won all three times, all-cause mortality among whites aged 45-54 fell by an average of 16 per 100,000. In 190 counties in which the Democratic presidential candidate won in 2008 and 2012 but the Republican candidate won in 2016, all-cause mortality among whites aged 45-54 rose by an average of 11 per 100,000. The difference was significant at better than the .001 level. Also, county life expectancy inequality between the richest and poorest income quartiles averaged over the years 2001-2014 was significantly higher both in counties in which the Republican candidate won all three times (2008, 2012, 2016) and in counties in which the Democratic candidate won in 2008 and 2012 but the Republican candidate won in 2016 (p. 35). </t>
  </si>
  <si>
    <t>Across 3141 US counties, "changes in county life expectancy from 1980 to 2014 were strongly negatively associated with Trump’s vote share, with less support for Trump in counties experiencing greater survival gains. Counties in which life expectancy stagnated or declined saw a 10-percentage-point increase in the Republican vote share between 2008 and 2016" (p. 1560).</t>
  </si>
  <si>
    <t>Participation, non-turnout: A summary index of participation (range 0–4), constructed from 9 types of non-electoral participation classified into 3 different subscales: (1) volunteering, (2) attending meetings, and (3) giving money [to political campaigns]" (Rodriguez 2018: 40)</t>
  </si>
  <si>
    <t>Blacks die off from the electorate at highest rates relative to whites during the ages of highest turnout. Several races would have gone Democratic instead of Republican if Blacks had survived at the same rate as whites. we calculate 2.7 million excess deaths among US blacks (ages 0-84 years) from 1970 to 2004 in the 32 study states plus the District of Columbia... Considering that the total US black populationwas 22.6 million in 1970 and 36.1 million in 2004, this number represents 20% of the total national black population growth in this period... The total number of black deaths would have been reduced from 8.5 million to 5.8 million if blacks faced the same mortality schedules as whites... Of the 2.7 million black excess deaths, we project a total of 1.87 million hypothetical survivors to 2004, 1.74 million of voting age, about 1 million of whom would have been voters... This number represents 7.9% of the national black vote in the election... Because black Americans vote overwhelmingly Democratic, black excess mortality disproportionally diminishes the Democratic Party voting base. According to our calculations, Democratic presidential candidate John Kerry lost 86.6% of the total number of all black votes lost to black excess mortality e or about 900,000 votes e while Republican candidate George W. Bush lost about 13.4%, or 140,000, of these votes... we estimate that between 1970 and 2004 the outcomes of 7 close senate elections, and of 11 close gubernatorial elections would have been reversed from Republican to Democratic victors with the addition of black hypothetical survivors alone" (pp. 196-197)</t>
  </si>
  <si>
    <t>Interaction between socioeconomic status and 10-year survivorship, self-reported health</t>
  </si>
  <si>
    <t>Study info: Year of publication</t>
  </si>
  <si>
    <t>Study info: Authors</t>
  </si>
  <si>
    <t>Study info: Author-Date Citation</t>
  </si>
  <si>
    <t>Study info: Study title</t>
  </si>
  <si>
    <t>Study info: Journal title or book, volume, working paper, or thesis info</t>
  </si>
  <si>
    <t>Study info: Journal volume</t>
  </si>
  <si>
    <t>Study info: Journal issue</t>
  </si>
  <si>
    <t>Study info: Journal pages</t>
  </si>
  <si>
    <t>Study info: Journal month of publication</t>
  </si>
  <si>
    <t>Study info: Filename in Cambridge Elements Sources folder</t>
  </si>
  <si>
    <t>Study info: DOI (digital object identifier)</t>
  </si>
  <si>
    <t>Study info: Web of Science Accession Number</t>
  </si>
  <si>
    <t>Study info: PubMed ID</t>
  </si>
  <si>
    <t>Universe of cases: Narrative description</t>
  </si>
  <si>
    <t>Universe of cases: Unit of analysis -- country, subnational unit, village, time period, NGO service area, presidential admininstration, multilevel, or individual</t>
  </si>
  <si>
    <t>Universe of cases: Years observed (first to last, e.g., 1980-2009, or first &amp; last, e.g., 1980/2009)</t>
  </si>
  <si>
    <t>Universe of cases: Number of units compared ("N")</t>
  </si>
  <si>
    <t>Universe of cases: In multilevel analyses, individual (or lowest-level) N</t>
  </si>
  <si>
    <t>Universe of cases: Frequency of observations: Narrative description</t>
  </si>
  <si>
    <t>Universe of cases: Number of time periods compared ("T")</t>
  </si>
  <si>
    <t>Study findings about democracy: Narrative description</t>
  </si>
  <si>
    <r>
      <t xml:space="preserve">Study findings about democracy </t>
    </r>
    <r>
      <rPr>
        <b/>
        <i/>
        <sz val="10"/>
        <color rgb="FF000000"/>
        <rFont val="Times New Roman"/>
        <family val="1"/>
      </rPr>
      <t xml:space="preserve">per se </t>
    </r>
    <r>
      <rPr>
        <b/>
        <sz val="10"/>
        <color rgb="FF000000"/>
        <rFont val="Times New Roman"/>
        <family val="1"/>
      </rPr>
      <t xml:space="preserve">as an independent, control, or moderator variable when the outcome to be explained is an indicator of overall population health (rather than a population health inequality): 1 = democ. </t>
    </r>
    <r>
      <rPr>
        <b/>
        <i/>
        <sz val="10"/>
        <color rgb="FF000000"/>
        <rFont val="Times New Roman"/>
        <family val="1"/>
      </rPr>
      <t>per se</t>
    </r>
    <r>
      <rPr>
        <b/>
        <sz val="10"/>
        <color rgb="FF000000"/>
        <rFont val="Times New Roman"/>
        <family val="1"/>
      </rPr>
      <t xml:space="preserve"> signif. &amp; beneficial for pop. health; 0 = democ. </t>
    </r>
    <r>
      <rPr>
        <b/>
        <i/>
        <sz val="10"/>
        <color rgb="FF000000"/>
        <rFont val="Times New Roman"/>
        <family val="1"/>
      </rPr>
      <t>per se</t>
    </r>
    <r>
      <rPr>
        <b/>
        <sz val="10"/>
        <color rgb="FF000000"/>
        <rFont val="Times New Roman"/>
        <family val="1"/>
      </rPr>
      <t xml:space="preserve"> insignif., -1 = democ. </t>
    </r>
    <r>
      <rPr>
        <b/>
        <i/>
        <sz val="10"/>
        <color rgb="FF000000"/>
        <rFont val="Times New Roman"/>
        <family val="1"/>
      </rPr>
      <t>per se</t>
    </r>
    <r>
      <rPr>
        <b/>
        <sz val="10"/>
        <color rgb="FF000000"/>
        <rFont val="Times New Roman"/>
        <family val="1"/>
      </rPr>
      <t xml:space="preserve"> signif. &amp; harmful; mixed = democ. </t>
    </r>
    <r>
      <rPr>
        <b/>
        <i/>
        <sz val="10"/>
        <color rgb="FF000000"/>
        <rFont val="Times New Roman"/>
        <family val="1"/>
      </rPr>
      <t>per se</t>
    </r>
    <r>
      <rPr>
        <b/>
        <sz val="10"/>
        <color rgb="FF000000"/>
        <rFont val="Times New Roman"/>
        <family val="1"/>
      </rPr>
      <t xml:space="preserve"> signif. but only in some analyses, n.a. = not applic.)</t>
    </r>
  </si>
  <si>
    <t>Study findings about governance: 1 = govnce. signif. &amp; beneficial for pop. health; 0 = govnce. insignif., -1 = govnce. signif. &amp; harmful; mixed = govnce. signif. &amp; beneficial in some analyses, n.a. = independent variables do not include an indicator of good governance)</t>
  </si>
  <si>
    <t>Study findings about the effect of democracy on health when good governance is added to a model in which democracy was found to be significant: 1 = democracy still beneficial or changed to beneficial, -1 = democracy still harmful or changed to harmful, 0 = inclusion of governance made democracy no longer beneficial (or harmful); n.t. = impact of democracy never tested in the absence of good governance.</t>
  </si>
  <si>
    <t>Study findings in general: Narrative description (including significant other findings, comments, etc. )</t>
  </si>
  <si>
    <t>Dependent variable source: Narrative description</t>
  </si>
  <si>
    <t>Dependent variable: Mortality: Stillbirth rate? 1 = yes</t>
  </si>
  <si>
    <t>Dependent variable: Mortality: Neonatal or post-neonatal mortality rate? 1 = yes</t>
  </si>
  <si>
    <t>Dependent variable: Mortality: Infant (0-1) mortality rate? 1 = yes</t>
  </si>
  <si>
    <t>Dependent variable: Mortality: Child (1-5) mortality rate? 1 = yes</t>
  </si>
  <si>
    <t>Dependent variable: Mortality: Under-five (0-5) mortality rate? 1 = yes</t>
  </si>
  <si>
    <t>Dependent variable: Mortality: Life expectancy at birth? 1 = yes</t>
  </si>
  <si>
    <t>Dependent variable: Mortality: Cause-specific mortality? 1 = yes</t>
  </si>
  <si>
    <t>Dependent variable: Mortality: Maternal mortality ratio? 1 = yes</t>
  </si>
  <si>
    <t>Dependent variable: Mortality: Adult (ages 15-64) mortality rate? 1 = yes</t>
  </si>
  <si>
    <t>Dependent variable: Mortality: Healthy Life Expectancy or Disability Adjusted Life Years? 1 = yes</t>
  </si>
  <si>
    <t>Dependent variable: Mortality: Gross mortality rate, crude death rate? 1 = yes</t>
  </si>
  <si>
    <t>Dependent variable: Mortality: Age-specific or age-standardized mortality rate? 1 = yes</t>
  </si>
  <si>
    <t>Dependent variable: Mortality: Number of mortality variables predicted</t>
  </si>
  <si>
    <t>Dependent variable: Mortality: At least one mortality variable predicted? 1 = yes</t>
  </si>
  <si>
    <t>Dependent variable: Mortality: Transformation. "Untransformed" unless type of transformation explicitly discussed or obvious from descriptive statistics</t>
  </si>
  <si>
    <t>Dependent variable: Mortality: Cross-country: Mortality indicator observed across countries? 1 = yes</t>
  </si>
  <si>
    <t>Dependent variable: Mortality: Cross-country: Source: World Bank (WDI, WDR, unspecified)? 1 = yes</t>
  </si>
  <si>
    <t>Dependent variable: Mortality: Cross-country: Source: Childmortality.org? 1 = yes</t>
  </si>
  <si>
    <t>Dependent variable: Mortality: Cross-country: Source: Interagency Group for Child Mortality Estimation? 1 = yes</t>
  </si>
  <si>
    <t>Dependent variable: Mortality: Cross-country: Source: Hill, Pande, Mahy, and Jones 1999? 1 = yes</t>
  </si>
  <si>
    <t>Dependent variable: Mortality: Cross-country: Source: Gapminder, Gapminder &amp; Clio-infra via V-Dem? 1 = yes</t>
  </si>
  <si>
    <t>Dependent variable: Mortality: Cross-country: Source: UN Demographic Yearbook, UN World Population Prospects, or UN Population Division? 1 = yes</t>
  </si>
  <si>
    <t>Dependent variable: Mortality: Cross-country: Source: United Nations Development Programme? 1 = yes</t>
  </si>
  <si>
    <t>Dependent variable: Mortality: Cross-country: Source: United Nations other ("United Nations," UN Millenium Development Goals, etc.)? 1 = yes</t>
  </si>
  <si>
    <t>Dependent variable: Mortality: Cross-country: Source: UNICEF? 1 = yes</t>
  </si>
  <si>
    <t>Dependent variable: Mortality: Cross-country: Source: World Health Organization? 1 = Yes</t>
  </si>
  <si>
    <t>Dependent variable: Mortality: Cross-country: Source: Institute for Health Metrics Evaluation or Global Burden of Disease Projet? 1 = yes</t>
  </si>
  <si>
    <t>Dependent variable: Mortality: Cross-country: Source: Demographic and Health Surveys? 1 = yes</t>
  </si>
  <si>
    <t>Dependent variable: Mortality: Cross-country: Source: Centre for Research on the Epidemiology of Disasters International Disaster Database (CRED-EM)? 1 = yes</t>
  </si>
  <si>
    <t>Dependent variable: Mortality: Cross-country: Source: US Government (Census Bureau, CIA, CDC Nat'l Center for Health Statistics, etc.)? 1 = yes</t>
  </si>
  <si>
    <t>Dependent variable: Mortality: Cross-country: Source: OECD? 1 = yes</t>
  </si>
  <si>
    <t>Dependent variable: Mortality: Cross-country: Source: Human Mortality Database (mortality.org)? 1 = yes</t>
  </si>
  <si>
    <t>Dependent variable: Mortality: Cross-country: Source: Other? 1 = yes</t>
  </si>
  <si>
    <t>Dependent variable: Mortality: Cross-country: Source: Not given? 1 = yes</t>
  </si>
  <si>
    <t>Dependent variable: Mortality: Cross-country: Source: Number of mortality sources drawn upon</t>
  </si>
  <si>
    <t>Independent variable: Narrative Description</t>
  </si>
  <si>
    <t>Independent variable: Is an independent variable good governance (with a coefficient reported), and the dependent variable an overall indicator of population health? 1 = yes</t>
  </si>
  <si>
    <t>Independent variable: Governance measure: subjective or objective, narrative description</t>
  </si>
  <si>
    <t>Democracy role: Independent variable, dependent variable, control variable, or moderating variable?</t>
  </si>
  <si>
    <t>Democracy role: Independent variable, dependent variable, control variable, or moderating variable (with additional information about variable)?</t>
  </si>
  <si>
    <t>Democracy measure: Democracy overall: level? 1 = yes</t>
  </si>
  <si>
    <t>Democracy measure: Democracy overall: change or transition? 1 = yes</t>
  </si>
  <si>
    <t>Democracy measure: Democracy subdimension: democracy stock? 1 = yes</t>
  </si>
  <si>
    <t>Democracy measure: Democracy subdimension: democracy stock: Narrative description (coded only if independent variable is democracy itself, rather than, e.g., partisanship; and only if dependent variable is an overall health outcome, rather than a health inequality)</t>
  </si>
  <si>
    <t>Democracy measure: Democracy subdimension: democracy stock: First year in the set of years over which democracy stock is calculated (Democracy stock must = 1 to be coded)</t>
  </si>
  <si>
    <t>Democracy measure: Democracy subdimension: democracy stock: Depreciation rate (percentage by which each successive year depreciates in the calculation of a subsequent year's democratic stock level (Democracy stock must = 1 to be coded).</t>
  </si>
  <si>
    <t>Democracy measure: Democracy subdimension: electoral contestation? 1 = yes</t>
  </si>
  <si>
    <t>Democracy measure: Democracy subdimension: electoral contestation, fairness of elections? 1 = yes</t>
  </si>
  <si>
    <t>Democracy measure: Democracy subdimension: electoral contestation, margin of victory? 1 = yes</t>
  </si>
  <si>
    <t>Democracy measure: Democracy subdimension: electoral participation? 1 = yes</t>
  </si>
  <si>
    <t>Democracy measure: Democracy subdimension: electoral participation, suffrage? 1 = yes</t>
  </si>
  <si>
    <t>Democracy measure: Democracy subdimension: electoral participation, voter turnout? 1 = yes</t>
  </si>
  <si>
    <t>Democracy measure: Democracy subdimension: electoral participation, ease of voting? 1 = yes</t>
  </si>
  <si>
    <t>Democracy measure: Democracy subdimension: non-electoral participation? 1 = yes</t>
  </si>
  <si>
    <t>Democracy measure: Democracy subdimension: non-electoral participation, participatory budgeting or policy councils in Brazil? 1 = yes</t>
  </si>
  <si>
    <t>Democracy measure: Democracy subdimension: social and political organizations permitted by the freedom to assemble and associate? 1 = yes</t>
  </si>
  <si>
    <t>Democracy measure: Democracy subdimension: social and political organizations permitted by the freedom to assemble and associate, number of parties? 1 = yes</t>
  </si>
  <si>
    <t>Democracy measure: Democracy subdimension: social and political organizations permitted by the freedom to assemble and associate, left- or right- party membership, vote, seats, or governance? 1 = yes</t>
  </si>
  <si>
    <t>Democracy measure: Democracy subdimension: social and political organizations permitted by the freedom to assemble and associate, labor unions? 1 = yes</t>
  </si>
  <si>
    <t>Democracy measure: Democracy subdimension: social and political organizations permitted by the freedom to assemble and associate, NGOs? 1 = yes</t>
  </si>
  <si>
    <t>Democracy measure: Democracy subdimension: social and political organizations permitted by the freedom to assemble and associate, issue networks? 1 = yes</t>
  </si>
  <si>
    <t>Democracy measure: Democracy subdimension: freedom of expression? 1 = yes</t>
  </si>
  <si>
    <t>Democracy measure: Democracy subdimension: freedom of expression, mass media freedom in general? 1 = yes</t>
  </si>
  <si>
    <t>Democracy measure: Democracy subdimension: freedom of expression, publicity to social statistics and health crises? 1 = yes</t>
  </si>
  <si>
    <t>Democracy measure: Democracy subdimension: type of democratic institutions? 1 = yes</t>
  </si>
  <si>
    <t>Democracy measure: Democracy subdimension: type of democratic institutions, electoral system (plurality v. proportional or district magnitude)? 1 = yes</t>
  </si>
  <si>
    <t>Democracy measure: Democracy subdimension: type of democratic institutions, exec/leg institutions (parl. v. pres)? 1 = yes</t>
  </si>
  <si>
    <t>Democracy measure: Democracy subdimension: decentralization? 1 = yes</t>
  </si>
  <si>
    <t>Democracy measure: Democracy subdimension: centripetalism (parliamentarism + proportional representation + unitarism)? 1 = yes</t>
  </si>
  <si>
    <t>Democracy measure: Democracy subdimension: constitutional right to health? 1 = yes</t>
  </si>
  <si>
    <t>Democracy source: Narrative description</t>
  </si>
  <si>
    <t>Democracy source: Polity integer value? 1 = yes</t>
  </si>
  <si>
    <t>Democracy source: Freedom House civil liberties, political rights, both, press freedom? 1 = yes</t>
  </si>
  <si>
    <t>Democracy source: Freedom House dichtomized or trichotomized? 1 = yes</t>
  </si>
  <si>
    <t>Democracy source: Polity and Freedom House combined? 1 = yes</t>
  </si>
  <si>
    <t>Democracy source: Vanhanen? 1 = yes</t>
  </si>
  <si>
    <t>Democracy source: Alvarez, Cheibub, Limongi, Przeworski 1999 (ACLP)? 1 = yes</t>
  </si>
  <si>
    <t>Democracy source: Cheibub, Gandhi, Vreeland 2010 (CGV)? 1 = yes</t>
  </si>
  <si>
    <t>Democracy source: ACLP and CGV combined? 1 = yes</t>
  </si>
  <si>
    <t>Democracy source: Bollen? 1 = yes</t>
  </si>
  <si>
    <t>Democracy source: Boix, Miller, and Rosato 2013? 1 = yes</t>
  </si>
  <si>
    <t>Democracy source: Pemstein, Meserve, Melton 2010 (Unified Democracy Score)? 1 = yes</t>
  </si>
  <si>
    <t>Democracy source: Economist Intelligence Unit? 1 = yes</t>
  </si>
  <si>
    <t>Democracy source: Hadenius, Teorell, and Wahman? 1 = yes</t>
  </si>
  <si>
    <t>Democracy source: Varieties of Democracy Project (V-Dem)? 1 = yes</t>
  </si>
  <si>
    <t>Democracy source: Derbyshire and Derbyshire? 1 = yes</t>
  </si>
  <si>
    <t>Democracy source: Number of cross-national democracy datasets used in main (non-sensitivity) analyses</t>
  </si>
  <si>
    <t>Method: Narrative description</t>
  </si>
  <si>
    <t>Method: Bivariate correlation? 1 = yes</t>
  </si>
  <si>
    <t>Method: Cross-sectional regression? 1 = yes</t>
  </si>
  <si>
    <t>Method: Structural equation modeling of cross-sectional or long-difference variation? 1 = yes</t>
  </si>
  <si>
    <t>Method: Logit or probit? 1 = yes</t>
  </si>
  <si>
    <t>Method: Time series (single unit)? 1 = yes</t>
  </si>
  <si>
    <t>Method: Time-Series Cross-Sectional? 1 = yes</t>
  </si>
  <si>
    <t>Method: Heckman Two-Step? 1 = yes</t>
  </si>
  <si>
    <t>Method: Synthetic Control Method? 1 = yes</t>
  </si>
  <si>
    <t xml:space="preserve">Scimago journal classification: Social Sciences [Mediterranean Politics, Research &amp; Politics own coding] </t>
  </si>
  <si>
    <t xml:space="preserve">Scimago journal classification: Medicine </t>
  </si>
  <si>
    <t xml:space="preserve">Scimago journal classification: Arts/Humanities </t>
  </si>
  <si>
    <t xml:space="preserve">Scimago journal classification: Economics </t>
  </si>
  <si>
    <t xml:space="preserve">Scimago journal classification: Business </t>
  </si>
  <si>
    <t xml:space="preserve">Scimago journal classification: Psychology </t>
  </si>
  <si>
    <t>Scimago journal classification: Agriculture, Biology</t>
  </si>
  <si>
    <t>Scimago journal classification: Environmental Science</t>
  </si>
  <si>
    <t>Scimago journal classification: Engineering</t>
  </si>
  <si>
    <t>Study impact: Google Scholar citations on December 11-12, 2018</t>
  </si>
  <si>
    <t>Study impact: Google Scholar citations on July 14-17, 2019</t>
  </si>
  <si>
    <t>Study impact: Journal H-index (SJR 2017)</t>
  </si>
  <si>
    <t>Study impact: Citations per year</t>
  </si>
  <si>
    <t>Housekeeping: 191-study sequence</t>
  </si>
  <si>
    <t>Housekeeping: Older sequence</t>
  </si>
  <si>
    <t>Housekeeping: Oldest sequence (includes Web of Science studies that did not make the cut on reading)</t>
  </si>
  <si>
    <t>Study findings about democratic level: Shorthand (coded as in Variable 3.3) in 18 cross-national studies comparing the population health impact of democratic stock to democratic level at the country level.</t>
  </si>
  <si>
    <t>Study findings about democracy or a democracy-related indicator: Coded as in Variable 3.3</t>
  </si>
  <si>
    <t>Study findings about democratic stock: Shorthand (coded as in Variable 3.3) in 18 cross-national studies comparing the population health impact of democratic stock to democratic level at the country level.</t>
  </si>
  <si>
    <t>Dependent variable: Mortality: Life expectancy at age 15 (HIV free) or at age 65? 1 = yes</t>
  </si>
  <si>
    <t>Study info: How study found: J = Journal IDd in Web of Science search, JWMID = McGuire added, SSM etc. = added through search of a particular journal (SSM = Social Science and Medicine)</t>
  </si>
  <si>
    <t>Caclulation of absolute changes</t>
  </si>
  <si>
    <t>Difference in differences</t>
  </si>
  <si>
    <t>Difference in differences (time/ethnicity)</t>
  </si>
  <si>
    <t>Observe raw data</t>
  </si>
  <si>
    <t>Method: Observe raw data, calculate absolute or percentage changes, or compare means? 1 = yes</t>
  </si>
  <si>
    <t>Generalized least squares</t>
  </si>
  <si>
    <t>Heckman Two-Step</t>
  </si>
  <si>
    <t>Two-stage least squares</t>
  </si>
  <si>
    <t>Correlation (bivariate regression)</t>
  </si>
  <si>
    <t>Method: Difference in differences? 1 = yes</t>
  </si>
  <si>
    <t>Universe of cases: Compares countries? 1 = yes (includes multilevel studies in which one of the levels is country)</t>
  </si>
  <si>
    <t>Democracy measure: Democracy subdimension: democracy stock: measured as total experience starting in year X ("X"), or as consecutive years leading up to year Y ("Y")?</t>
  </si>
  <si>
    <t>0, 5, or 10 periods (years)</t>
  </si>
  <si>
    <t>Short-term democratic practice: polity2 score (democracy minus autocracy + 10) averaged over the previous 10 years; Long-term democratic experience: polity2 score (democracy minus autocracy + 10) averaged over the previous 90 years</t>
  </si>
  <si>
    <t>Lag on independent variable varies</t>
  </si>
  <si>
    <t>Method: Lagged independent variable. How many periods or years is democracy or the democracy-related variable lagged behind the outcome variable? (coded only if democracy role = independent variable)</t>
  </si>
  <si>
    <t>Method: Lagged dependent variable. Is a lagged dependent variable used as an independent variable, and if so, how many periods or years is it lagged behind the dependent variable? (coded only if democracy role = independent variable)</t>
  </si>
  <si>
    <t>5 yrs, 10 yrs to construct the synthetic controls</t>
  </si>
  <si>
    <t>Indep var democracy stock</t>
  </si>
  <si>
    <t>Indep var, democracy stock, measured in 1995, dep var change 1995-2015</t>
  </si>
  <si>
    <t>Independent variable: Are (1) the units of analysis countries, (2) the independent variable of interest democracy, and (3) the dependent variable an overall population health indicator? 1 = yes</t>
  </si>
  <si>
    <t>Dependent variable: Narrative description</t>
  </si>
  <si>
    <t>Dependent variable: broad classification: either (1) population health average, (2) population health inequality, (3) democracy per se, or (4) democracy-related variable</t>
  </si>
  <si>
    <t>Control Variable in a cross-country study with democracy as an independent variable (98 studies total): Economic well-being: GDP/GNI per capita logged?</t>
  </si>
  <si>
    <t>Control Variable in a cross-country study with democracy as an independent variable (98 studies total): Economic well-being: GDP/GNI per capita, no log transformation indicated</t>
  </si>
  <si>
    <t>Control Variable in a cross-country study with democracy as an independent variable (98 studies total): Economic well-being: Growth of GDP/GNI or of GDP/GNI per capita, output gap</t>
  </si>
  <si>
    <t>Control Variable in a cross-country study with democracy as an independent variable (98 studies total): Economic well-being: Income inequality (Gini, percent of income to various quintiles, deciles, etc</t>
  </si>
  <si>
    <t>Control Variable in a cross-country study with democracy as an independent variable (98 studies total): Economic well-being: Unemployment</t>
  </si>
  <si>
    <t>Control Variable in a cross-country study with democracy as an independent variable (98 studies total): Economic well-being: Inflation</t>
  </si>
  <si>
    <t>Control Variable in a cross-country study with democracy as an independent variable (98 studies total): Economic well-being: Financial crisis dummy</t>
  </si>
  <si>
    <t>Control Variable in a cross-country study with democracy as an independent variable (98 studies total): Economic well-being: Domestic investment</t>
  </si>
  <si>
    <t>Control Variable in a cross-country study with democracy as an independent variable (98 studies total): Economic structure: Agriculture value-added</t>
  </si>
  <si>
    <t>Control Variable in a cross-country study with democracy as an independent variable (98 studies total): Economic structure: Agricultural imports or exports</t>
  </si>
  <si>
    <t>Control Variable in a cross-country study with democracy as an independent variable (98 studies total): Economic structure: Exports as a share of GDP</t>
  </si>
  <si>
    <t>Control Variable in a cross-country study with democracy as an independent variable (98 studies total): Economic structure: Weak sectoral links, economic sector inequality</t>
  </si>
  <si>
    <t>Control Variable in a cross-country study with democracy as an independent variable (98 studies total): Economic policy: Free market orientation, "economic freedom," [post-communist] "economic reform"</t>
  </si>
  <si>
    <t>Control Variable in a cross-country study with democracy as an independent variable (98 studies total): Overall Well-Being: Composite indices (HDI)</t>
  </si>
  <si>
    <t>Control Variable in a cross-country study with democracy as an independent variable (98 studies total): Fixed effects etc.: Unit fixed effects</t>
  </si>
  <si>
    <t>Control Variable in a cross-country study with democracy as an independent variable (98 studies total): Fixed effects etc.: World region dummy variable (≥ 1 regional dummy; includes OECD)</t>
  </si>
  <si>
    <t>Control Variable in a cross-country study with democracy as an independent variable (98 studies total): Fixed effects etc.: Spatial auto-correlation: average value of DV in region, among neighbors</t>
  </si>
  <si>
    <t>Control Variable in a cross-country study with democracy as an independent variable (98 studies total): Fixed effects etc.: Time fixed effects</t>
  </si>
  <si>
    <t>Control Variable in a cross-country study with democracy as an independent variable (98 studies total): Fixed effects etc.: Time trend</t>
  </si>
  <si>
    <t>Control Variable in a cross-country study with democracy as an independent variable (98 studies total): Fixed effects etc.: Dummy for year before 1995, etc.</t>
  </si>
  <si>
    <t>Control Variable in a cross-country study with democracy as an independent variable (98 studies total): Population: Total population (logged or unlogged)</t>
  </si>
  <si>
    <t>Control Variable in a cross-country study with democracy as an independent variable (98 studies total): Population: Urban or rural % population</t>
  </si>
  <si>
    <t>Control Variable in a cross-country study with democracy as an independent variable (98 studies total): Population: Population density</t>
  </si>
  <si>
    <t>Control Variable in a cross-country study with democracy as an independent variable (98 studies total): Population: Population % of working age, ≤ 13, ≥ 65; dependency ratio</t>
  </si>
  <si>
    <t>Control Variable in a cross-country study with democracy as an independent variable (98 studies total): Population: Total aged 15-24</t>
  </si>
  <si>
    <t>Control Variable in a cross-country study with democracy as an independent variable (98 studies total): Population: Males aged 15-29</t>
  </si>
  <si>
    <t>Control Variable in a cross-country study with democracy as an independent variable (98 studies total): Population: Population growth</t>
  </si>
  <si>
    <t>Control Variable in a cross-country study with democracy as an independent variable (98 studies total): Population: Fertility rate, total</t>
  </si>
  <si>
    <t>Control Variable in a cross-country study with democracy as an independent variable (98 studies total): Population: Fertility rate, adolescent (age 15-19)</t>
  </si>
  <si>
    <t>Control Variable in a cross-country study with democracy as an independent variable (98 studies total): Population: Number of refugees received</t>
  </si>
  <si>
    <t>Control Variable in a cross-country study with democracy as an independent variable (98 studies total): Conflict: Internal ("civil war," "ethnic conflict," "genocide," "political stability and absence of violence")</t>
  </si>
  <si>
    <t>Control Variable in a cross-country study with democracy as an independent variable (98 studies total): Conflict: External ("international war" etc</t>
  </si>
  <si>
    <t>Control Variable in a cross-country study with democracy as an independent variable (98 studies total): Conflict: Overall ("instability" or "political violence" or "armed conflict" or "conflict" or "civil conflict")</t>
  </si>
  <si>
    <t>Control Variable in a cross-country study with democracy as an independent variable (98 studies total): Military: Public spending on military</t>
  </si>
  <si>
    <t>Control Variable in a cross-country study with democracy as an independent variable (98 studies total): Military: Morale and loyalty</t>
  </si>
  <si>
    <t>Control Variable in a cross-country study with democracy as an independent variable (98 studies total): State capacity, subjective indicator: Corruption, level or control of</t>
  </si>
  <si>
    <t>Control Variable in a cross-country study with democracy as an independent variable (98 studies total): State capacity, subjective indicator: Rule of law (WB), "Law and Order" (ICRG)</t>
  </si>
  <si>
    <t>Control Variable in a cross-country study with democracy as an independent variable (98 studies total): State capacity, subjective indicator: Regulatory quality (WB), "Bureaucratic Quality" (ICRG)</t>
  </si>
  <si>
    <t>Control Variable in a cross-country study with democracy as an independent variable (98 studies total): State capacity, subjective indicator: Autonomy from foreign powers</t>
  </si>
  <si>
    <t>Control Variable in a cross-country study with democracy as an independent variable (98 studies total): State capacity, subjective indicator: Composite indicator of state capacity ("government effectiveness," WB Governance Indicators)</t>
  </si>
  <si>
    <t>Control Variable in a cross-country study with democracy as an independent variable (98 studies total): State capacity, objective indicator: Government spending or consumption or revenue, % GDP</t>
  </si>
  <si>
    <t>Control Variable in a cross-country study with democracy as an independent variable (98 studies total): State capacity, objective indicator: State history index (Bockstette et al.)</t>
  </si>
  <si>
    <t>Control Variable in a cross-country study with democracy as an independent variable (98 studies total): State capacity, objective indicator: Census frequency (Centeno 2012, Soifer 2013)</t>
  </si>
  <si>
    <t>Control Variable in a cross-country study with democracy as an independent variable (98 studies total): State capacity, objective indicator: size of shadow economy</t>
  </si>
  <si>
    <t>Control Variable in a cross-country study with democracy as an independent variable (98 studies total): State capacity, number of state capacity-related variables used</t>
  </si>
  <si>
    <t>Control Variable in a cross-country study with democracy as an independent variable (98 studies total): International economic relations: Globalization index</t>
  </si>
  <si>
    <t>Control Variable in a cross-country study with democracy as an independent variable (98 studies total): International economic relations: Foreign direct investment as % GDP, FDI stock</t>
  </si>
  <si>
    <t>Control Variable in a cross-country study with democracy as an independent variable (98 studies total): International economic relations: Foreign trade or exports % GDP, terms of trade, etc</t>
  </si>
  <si>
    <t>Control Variable in a cross-country study with democracy as an independent variable (98 studies total): International economic relations: Foreign debt % GDP, debt service % GDP, external debt stocks</t>
  </si>
  <si>
    <t>Control Variable in a cross-country study with democracy as an independent variable (98 studies total): International economic relations: Primary commodity exporter dummy</t>
  </si>
  <si>
    <t>Control Variable in a cross-country study with democracy as an independent variable (98 studies total): International economic relations: Manufactured exports or imports as share of GDP</t>
  </si>
  <si>
    <t>Control Variable in a cross-country study with democracy as an independent variable (98 studies total): International economic relations: Commodity concentration</t>
  </si>
  <si>
    <t>Control Variable in a cross-country study with democracy as an independent variable (98 studies total): International economic relations: IMF conditionality index</t>
  </si>
  <si>
    <t>Control Variable in a cross-country study with democracy as an independent variable (98 studies total): International economic relations: World Bank funding</t>
  </si>
  <si>
    <t>Control Variable in a cross-country study with democracy as an independent variable (98 studies total): Nutrition: Calorie availability, share of population with insufficient calories</t>
  </si>
  <si>
    <t>Control Variable in a cross-country study with democracy as an independent variable (98 studies total): Nutrition: Undernourishment prevalence</t>
  </si>
  <si>
    <t>Control Variable in a cross-country study with democracy as an independent variable (98 studies total): Nutrition: Obesity prevalence</t>
  </si>
  <si>
    <t>Control Variable in a cross-country study with democracy as an independent variable (98 studies total): Nutrition: Vitamin A supplementation</t>
  </si>
  <si>
    <t>Control Variable in a cross-country study with democracy as an independent variable (98 studies total): Nutrition: Share of population affected by famine, deaths from malnutrition</t>
  </si>
  <si>
    <t>Control Variable in a cross-country study with democracy as an independent variable (98 studies total): Schooling: Literacy or illiteracy, both sexes</t>
  </si>
  <si>
    <t>Control Variable in a cross-country study with democracy as an independent variable (98 studies total): Schooling: Literacy or illiteracy, female</t>
  </si>
  <si>
    <t>Control Variable in a cross-country study with democracy as an independent variable (98 studies total): Schooling: Literacy or illiteracy, male</t>
  </si>
  <si>
    <t>Control Variable in a cross-country study with democracy as an independent variable (98 studies total): Schooling: Literacy or illiteracy, gender gap</t>
  </si>
  <si>
    <t>Control Variable in a cross-country study with democracy as an independent variable (98 studies total): Schooling: Mean or median years, both sexes</t>
  </si>
  <si>
    <t>Control Variable in a cross-country study with democracy as an independent variable (98 studies total): Schooling: Mean years, female</t>
  </si>
  <si>
    <t>Control Variable in a cross-country study with democracy as an independent variable (98 studies total): Schooling: Mean years, male</t>
  </si>
  <si>
    <t>Control Variable in a cross-country study with democracy as an independent variable (98 studies total): Schooling: Mean years, labor force</t>
  </si>
  <si>
    <t>Control Variable in a cross-country study with democracy as an independent variable (98 studies total): Schooling: Pre-primary enrollment</t>
  </si>
  <si>
    <t>Control Variable in a cross-country study with democracy as an independent variable (98 studies total): Schooling: Primary enrollment, both sexes</t>
  </si>
  <si>
    <t>Control Variable in a cross-country study with democracy as an independent variable (98 studies total): Schooling: Primary enrollment, female</t>
  </si>
  <si>
    <t>Control Variable in a cross-country study with democracy as an independent variable (98 studies total): Schooling: Primary enrollment, male</t>
  </si>
  <si>
    <t>Control Variable in a cross-country study with democracy as an independent variable (98 studies total): Schooling: Primary enrollment in private schools, both sexes</t>
  </si>
  <si>
    <t>Control Variable in a cross-country study with democracy as an independent variable (98 studies total): Schooling: Secondary enrollment, both sexes</t>
  </si>
  <si>
    <t>Control Variable in a cross-country study with democracy as an independent variable (98 studies total): Schooling: Secondary enrollment, female</t>
  </si>
  <si>
    <t>Control Variable in a cross-country study with democracy as an independent variable (98 studies total): Schooling: Secondary enrollment, male</t>
  </si>
  <si>
    <t>Control Variable in a cross-country study with democracy as an independent variable (98 studies total): Schooling: Tertiary enrollment, both sexes</t>
  </si>
  <si>
    <t>Control Variable in a cross-country study with democracy as an independent variable (98 studies total): Schooling: Tertiary enrollment, female</t>
  </si>
  <si>
    <t>Control Variable in a cross-country study with democracy as an independent variable (98 studies total): Schooling: Tertiary enrollment, male</t>
  </si>
  <si>
    <t>Control Variable in a cross-country study with democracy as an independent variable (98 studies total): Schooling: Primary completion, both sexes</t>
  </si>
  <si>
    <t>Control Variable in a cross-country study with democracy as an independent variable (98 studies total): Schooling: Primary completion, female</t>
  </si>
  <si>
    <t>Control Variable in a cross-country study with democracy as an independent variable (98 studies total): Schooling: Tertiary degree, both sexes</t>
  </si>
  <si>
    <t>Control Variable in a cross-country study with democracy as an independent variable (98 studies total): Schooling: UNDP measure of schooling</t>
  </si>
  <si>
    <t>Control Variable in a cross-country study with democracy as an independent variable (98 studies total): Schooling: Duration in years of secondary entrollment</t>
  </si>
  <si>
    <t>Control Variable in a cross-country study with democracy as an independent variable (98 studies total): Schooling: Children out of school per capita</t>
  </si>
  <si>
    <t>Control Variable in a cross-country study with democracy as an independent variable (98 studies total): Schooling: Primary school pupil-teacher ratio</t>
  </si>
  <si>
    <t>Control Variable in a cross-country study with democracy as an independent variable (98 studies total): Schooling: Public education spending as share of GDP</t>
  </si>
  <si>
    <t>Control Variable in a cross-country study with democracy as an independent variable (98 studies total): Health status: Life expectancy or an age-specific mortality rate</t>
  </si>
  <si>
    <t>Control Variable in a cross-country study with democracy as an independent variable (98 studies total): Health status: Alcohol consumption, both sexes</t>
  </si>
  <si>
    <t>Control Variable in a cross-country study with democracy as an independent variable (98 studies total): Health behavior: Smoking, female</t>
  </si>
  <si>
    <t>Control Variable in a cross-country study with democracy as an independent variable (98 studies total): Health behavior: Smoking, male</t>
  </si>
  <si>
    <t>Control Variable in a cross-country study with democracy as an independent variable (98 studies total): Health care utilization: Percentage of births attended by trained health staff</t>
  </si>
  <si>
    <t>Control Variable in a cross-country study with democracy as an independent variable (98 studies total): Health care utilization: Percentage of pregnant women receiving prenatal care</t>
  </si>
  <si>
    <t>Control Variable in a cross-country study with democracy as an independent variable (98 studies total): Health care utilization: Percentage of children immunized (measles, DPT)</t>
  </si>
  <si>
    <t>Control Variable in a cross-country study with democracy as an independent variable (98 studies total): Health care provision: Health sector quality index, health services index</t>
  </si>
  <si>
    <t>Control Variable in a cross-country study with democracy as an independent variable (98 studies total): Health care resources: Hospital beds per unit population</t>
  </si>
  <si>
    <t>Control Variable in a cross-country study with democracy as an independent variable (98 studies total): Health care resources: Doctors per unit population (logged or unlogged)</t>
  </si>
  <si>
    <t>Control Variable in a cross-country study with democracy as an independent variable (98 studies total): Health care resources: Nurses and/or midwives per unit population</t>
  </si>
  <si>
    <t>Control Variable in a cross-country study with democracy as an independent variable (98 studies total): Health care spending: total, private share, or public share; or per capita; or percentage of GDP or budget</t>
  </si>
  <si>
    <t>Control Variable in a cross-country study with democracy as an independent variable (98 studies total): Social policy: "Social security" spending</t>
  </si>
  <si>
    <t>Control Variable in a cross-country study with democracy as an independent variable (98 studies total): Culture: Percent Muslim, predominantly Muslim population</t>
  </si>
  <si>
    <t>Control Variable in a cross-country study with democracy as an independent variable (98 studies total): Culture: Percent Catholic</t>
  </si>
  <si>
    <t>Control Variable in a cross-country study with democracy as an independent variable (98 studies total): Culture: Ethnic, religious, and/or linguistic fractionalization, diversity; "economic discrimination" (?)</t>
  </si>
  <si>
    <t>Control Variable in a cross-country study with democracy as an independent variable (98 studies total): Culture: Percentage of population not speaking the country's official language</t>
  </si>
  <si>
    <t>Control Variable in a cross-country study with democracy as an independent variable (98 studies total): Political system: Government is communist</t>
  </si>
  <si>
    <t>Control Variable in a cross-country study with democracy as an independent variable (98 studies total): Political system: Government is controlled by left (or right) party</t>
  </si>
  <si>
    <t>Control Variable in a cross-country study with democracy as an independent variable (98 studies total): Political system: Decentralization dummy variable</t>
  </si>
  <si>
    <t>Control Variable in a cross-country study with democracy as an independent variable (98 studies total): Political system: autonomy from foreign governments in making domestic policy</t>
  </si>
  <si>
    <t>Control Variable in a cross-country study with democracy as an independent variable (98 studies total): Historical legacy: Year of independence</t>
  </si>
  <si>
    <t>Control Variable in a cross-country study with democracy as an independent variable (98 studies total): Historical legacy: Legal origin dummy, British colonial legacy</t>
  </si>
  <si>
    <t>Control Variable in a cross-country study with democracy as an independent variable (98 studies total): Natural resources: Arable land</t>
  </si>
  <si>
    <t>Control Variable in a cross-country study with democracy as an independent variable (98 studies total): Natural resources: Cereal yield, crop production index</t>
  </si>
  <si>
    <t>Control Variable in a cross-country study with democracy as an independent variable (98 studies total): Natural resources: Fuels and metals as share of GDP</t>
  </si>
  <si>
    <t>Control Variable in a cross-country study with democracy as an independent variable (98 studies total): Natural resources: Oil rents, oil and gas income as share of GDP or per capita, oil exporter dummy</t>
  </si>
  <si>
    <t>Control Variable in a cross-country study with democracy as an independent variable (98 studies total): Geography: Land area (logged or untransformed)</t>
  </si>
  <si>
    <t>Control Variable in a cross-country study with democracy as an independent variable (98 studies total): Geography: Tropical location or weather, temperate climate, percent land area with tropical climate</t>
  </si>
  <si>
    <t>Control Variable in a cross-country study with democracy as an independent variable (98 studies total): Geography: Latitude, absolute value</t>
  </si>
  <si>
    <t xml:space="preserve">Control Variable in a cross-country study with democracy as an independent variable (98 studies total): Geography: average distance to the nearest ice-free coast </t>
  </si>
  <si>
    <t>Control Variable in a cross-country study with democracy as an independent variable (98 studies total): Geography: Malaria ecology</t>
  </si>
  <si>
    <t>Control Variable in a cross-country study with democracy as an independent variable (98 studies total): Geography: Natural disaster vulnerability</t>
  </si>
  <si>
    <t>Control Variable in a cross-country study with democracy as an independent variable (98 studies total): Geography: Rainfall, precipitation</t>
  </si>
  <si>
    <t>Control Variable in a cross-country study with democracy as an independent variable (98 studies total): Geography: Elevation (dummy for 1000 meters above sea level?)</t>
  </si>
  <si>
    <t>Control Variable in a cross-country study with democracy as an independent variable (98 studies total): Geography: Water availability, drinkable water per capita</t>
  </si>
  <si>
    <t>Control Variable in a cross-country study with democracy as an independent variable (98 studies total): Vehicles: Vehicles per capita</t>
  </si>
  <si>
    <t>Control Variable in a cross-country study with democracy as an independent variable (98 studies total): Vehicles: Motorcycles as % vehicles</t>
  </si>
  <si>
    <t>Control Variable in a cross-country study with democracy as an independent variable (98 studies total): Infrastructure: Access to an improved water source</t>
  </si>
  <si>
    <t>Control Variable in a cross-country study with democracy as an independent variable (98 studies total): Infrastructure: Access to improved sanitation</t>
  </si>
  <si>
    <t>Control Variable in a cross-country study with democracy as an independent variable (98 studies total): Infrastructure: Access to internet</t>
  </si>
  <si>
    <t>Control Variable in a cross-country study with democracy as an independent variable (98 studies total): Infrastructure: Percentage of roads paved</t>
  </si>
  <si>
    <t>Control Variable in a cross-country study with democracy as an independent variable (98 studies total): Environment: Carbon dioxide emissions</t>
  </si>
  <si>
    <t>Control Variable in a cross-country study with democracy as an independent variable (98 studies total): Environment: Nitrous oxide emissions</t>
  </si>
  <si>
    <t>Control Variable in a cross-country study with democracy as an independent variable (98 studies total): Gender: Composite indices of gender equality or inequality</t>
  </si>
  <si>
    <t>Control Variable in a cross-country study with democracy as an independent variable (98 studies total): Gender: Female labor force participation</t>
  </si>
  <si>
    <t>Control Variable in a cross-country study with democracy as an independent variable (98 studies total): Gender: Divorce rate</t>
  </si>
  <si>
    <t>Control Variable in a cross-country study with democracy as an independent variable (98 studies total): Gender: Primary school teachers, percent female</t>
  </si>
  <si>
    <t>Control Variable in a cross-country study with democracy as an independent variable (98 studies total): Gender: Contraceptive prevalence</t>
  </si>
  <si>
    <t>Control Variable in a cross-country study with democracy as an independent variable (98 studies total): Gender: Number of women's NGOs</t>
  </si>
  <si>
    <t>Control Variable in a cross-country study with democracy as an independent variable (98 studies total): Gender: Share of legislative seats held by women</t>
  </si>
  <si>
    <t>Control Variable in a cross-country study with democracy as an independent variable (98 studies total): Economic well-being: GDP/GNI per capita</t>
  </si>
  <si>
    <t>Democracy level (trichotomized)</t>
  </si>
  <si>
    <t>Democracy level (dichotomized); Governance</t>
  </si>
  <si>
    <t>Democracy level (dichotomized)</t>
  </si>
  <si>
    <t>Democracy level (dichotomized); Democracy level; Democracy Stock; Types of authoritarianism</t>
  </si>
  <si>
    <t>Democracy level (component of factor including 15 dimensions, all plausibly subsumable under democracy)</t>
  </si>
  <si>
    <t>Democracy level (dichotomized); partisanship</t>
  </si>
  <si>
    <t>Democracy level (dichotomized); Partisanship (Left v. Right Government)</t>
  </si>
  <si>
    <t>Democracy level (dichotomized); Others</t>
  </si>
  <si>
    <t>Democracy level (Winning coalition size), regime consolidation</t>
  </si>
  <si>
    <t>Democracy source: Polity dichotomized or trichotomized? 1 = yes</t>
  </si>
  <si>
    <t xml:space="preserve">Democracy source: Polity dichotomized or trichotomized: at what threshold (≥) defined as "democratic" (range: 0 to 9)? </t>
  </si>
  <si>
    <t>Control Variable in a cross-country study with democracy as an independent variable (98 studies total): Health status: HIV prevalence, female, or: share of female population 15+ living with HIV</t>
  </si>
  <si>
    <t>Control Variable in a cross-country study with democracy as an independent variable (98 studies total): Health status: HIV prevalence, both sexes, including high HIV prevalence dummy</t>
  </si>
  <si>
    <t>Control Variable in a cross-country study with democracy as an independent variable (98 studies total): International economic relations: Foreign aid: total, per capita, % GDP, food aid, health aid, HIV/AIDS aid</t>
  </si>
  <si>
    <t>Forward lag in some cases</t>
  </si>
  <si>
    <t>System Generalized Method of Moments)</t>
  </si>
  <si>
    <t>Control Variable: Narrative description</t>
  </si>
  <si>
    <r>
      <t xml:space="preserve">Democracy measure: Is democracy </t>
    </r>
    <r>
      <rPr>
        <b/>
        <i/>
        <sz val="10"/>
        <color rgb="FF000000"/>
        <rFont val="Times New Roman"/>
        <family val="1"/>
      </rPr>
      <t>per se</t>
    </r>
    <r>
      <rPr>
        <b/>
        <sz val="10"/>
        <color rgb="FF000000"/>
        <rFont val="Times New Roman"/>
        <family val="1"/>
      </rPr>
      <t>, rather than partisanship, voter turnout, PR, decentralization, etc., a dependent, independent, moderator, or control variable? 1 = yes</t>
    </r>
  </si>
  <si>
    <r>
      <t xml:space="preserve">Democracy measure: Is democracy </t>
    </r>
    <r>
      <rPr>
        <b/>
        <i/>
        <sz val="10"/>
        <color rgb="FF000000"/>
        <rFont val="Times New Roman"/>
        <family val="1"/>
      </rPr>
      <t>per se</t>
    </r>
    <r>
      <rPr>
        <b/>
        <sz val="10"/>
        <color rgb="FF000000"/>
        <rFont val="Times New Roman"/>
        <family val="1"/>
      </rPr>
      <t>, rather than partisanship, voter turnout, PR, decentralization, etc., a "right-hand side" (i.e., independent, moderator, or control) variable? 1 = yes</t>
    </r>
  </si>
  <si>
    <t>Crime and Justice</t>
  </si>
  <si>
    <t>Scimago journal classification: Number of Scimago field classifications</t>
  </si>
  <si>
    <t>Linear mixed-effect model</t>
  </si>
  <si>
    <t>Less-developed countries</t>
  </si>
  <si>
    <t>Method: Multilevel modeling (logit or probit)? 1 = yes</t>
  </si>
  <si>
    <t>County (Spain, Provincia)</t>
  </si>
  <si>
    <t>County (USA, County)</t>
  </si>
  <si>
    <t>County (Brazil, state capital municipalities 1m+)</t>
  </si>
  <si>
    <t>County (Brazil, "MCA," minimum comparable area, identical to municipal border in 1970 ).</t>
  </si>
  <si>
    <t>County (Brazil, municipality ≥ 100,000 inhabitants)</t>
  </si>
  <si>
    <t>County (Brazil, municipality ≥ 200,000 inhabitants)</t>
  </si>
  <si>
    <t>County (Brazil, municipality)</t>
  </si>
  <si>
    <t>Polity with missing values imputed using the mean of the Freedom House Civil Liberties and Political Rights indices (Quality of Government dataset, variable fh_ipolity2)</t>
  </si>
  <si>
    <t>Polity IV dichotomized (≥ 9 = Democracy)</t>
  </si>
  <si>
    <t>"average of Freedom House political rights and civil liberty and Polity IV modified polity measure, both transformed to a scale 0-10 and missing values are imputed" (p. 49).</t>
  </si>
  <si>
    <t>Polity IV and Freedom House scores, combined using Z scores</t>
  </si>
  <si>
    <t>polity2 rescaled from 0 to 1 with missing values "filled" using the Freedom House Political Rights Index (presumably rescaled from 0 to 1) (p. 313), Boix et al. 2013, Pemstein et al.  2010</t>
  </si>
  <si>
    <t>V-Dem Multiplicative Electoral Democracy Index (MEDI)</t>
  </si>
  <si>
    <t>V-Dem v4 Electoral Component Index [incorrectly designated on p. 5 of the article as the "Electoral Principle Index"] which "combines indicators on the level of suffrage, freedom to join political and civil society organizations, whether elections are clean and without systematic irregularities, and whether the chief executive is selected through elections" (p. 4). polity2 used in a robustness check.</t>
  </si>
  <si>
    <t>V-Dem v6 Lexical Index of Electoral Democracy (LIED)</t>
  </si>
  <si>
    <t>V-Dem v8 Multiplicative Polyarchy Index</t>
  </si>
  <si>
    <t>Freedom House Political Rights Index, inverted and dichtomized at 5; World Bank Voice and Accountabilty  indicator (available only for a few years; reduces N from 2905 to 462)</t>
  </si>
  <si>
    <t>Cheibub, Gandhi, and Vreeland 2010, Alvarez, Cheibub, Limongi, Przeworski 1999, Polity, World Governance Indicators Voice and Accountabilty</t>
  </si>
  <si>
    <t>polity2, World Governance Indicators Voice and Accountabilty</t>
  </si>
  <si>
    <t>polity2; World Governance Indicators Voice and Accountabilty</t>
  </si>
  <si>
    <t>World Governance Indicators Voice and Accountabilty</t>
  </si>
  <si>
    <t>Democracy source: World Bank Database of Political Institutions? 1 = yes</t>
  </si>
  <si>
    <t>Democracy source: World Bank World Governance Voice and Accountability Indicator? 1 = yes</t>
  </si>
  <si>
    <t>Control Variable in a cross-country study with democracy as an independent variable (98 studies total): Total number of control variables used</t>
  </si>
  <si>
    <t>Mortality from tuberculosis, infectious diseases, diabetes, cardiovascular disease, and neoplasms</t>
  </si>
  <si>
    <t>Neonatal mortality rate, annual % change</t>
  </si>
  <si>
    <t>Under-five mortality rate, ln</t>
  </si>
  <si>
    <t>Under-five mortality rate, logged (obvious from descriptive statistics)</t>
  </si>
  <si>
    <t>Under-five mortality rate, logged</t>
  </si>
  <si>
    <t>Under-five mortality rate, unlogged</t>
  </si>
  <si>
    <t>Under-five mortality rate, unlogged, reported as count with integer value from 4 to 329)</t>
  </si>
  <si>
    <t>Under-five mortality rate, apparently unlogged</t>
  </si>
  <si>
    <t>Under-five mortality rate</t>
  </si>
  <si>
    <t>Under-five mortality rate, normalized</t>
  </si>
  <si>
    <t>Neonatal mortality rate, Post-neonatal mortality rate, Maternal mortality ratio, cause-specific deaths</t>
  </si>
  <si>
    <t>Neonatal mortality rate, Post-neonatal mortality rate, Maternal mortality ratio, all apparently unlogged</t>
  </si>
  <si>
    <t>Under-five mortality rate, Maternal mortality ratio reduction progress</t>
  </si>
  <si>
    <t>Maternal mortality ratio, ln</t>
  </si>
  <si>
    <t>Life expectancy at birth, age-specific mortality, cause-specific deaths</t>
  </si>
  <si>
    <t>Under-five mortality rate, Life expectancy at birth, unlogged</t>
  </si>
  <si>
    <t>Life expectancy at birth, disease-specific mortality</t>
  </si>
  <si>
    <t>Life expectancy at birth, Maternal mortality ratio, Low birth weight, each untransformed</t>
  </si>
  <si>
    <t>Life expectancy at birth, female</t>
  </si>
  <si>
    <t>Life expectancy at birth gender gap</t>
  </si>
  <si>
    <t>Life expectancy at birth</t>
  </si>
  <si>
    <t>Life expectancy at birth, apparently unlogged</t>
  </si>
  <si>
    <t>Life expectancy at birth in 1987, unlogged</t>
  </si>
  <si>
    <t>Life expectancy at birth, untransformed</t>
  </si>
  <si>
    <t>Life expectancy at birth, unlogged</t>
  </si>
  <si>
    <t>Life expectancy at birth, growth rate</t>
  </si>
  <si>
    <t>Life expectancy at birth, age-adjusted specific-cause mortality rates</t>
  </si>
  <si>
    <t>Under-five mortality rate, Maternal mortality ratio, Adult (15-59) mortality rate, Life expectancy at birth, all apparently unlogged</t>
  </si>
  <si>
    <t>Healthy life expectancy at birth, Disability-adjusted life years for specific diseases</t>
  </si>
  <si>
    <t>Adult mortality rate (ages 15-64) age standardized M/F, ln</t>
  </si>
  <si>
    <t>Under-five mortality rate 2005 (ln), Under-five mortality rate, percent decline 1975-2005</t>
  </si>
  <si>
    <t>Healthy life expectancy at birth</t>
  </si>
  <si>
    <t>Life expectancy at birth (ln), Obesity (Body Mass Index ≥ 25) (ln)</t>
  </si>
  <si>
    <t>infant mortality disparity across income or wealth quintiles</t>
  </si>
  <si>
    <t>Economically active population mortality, logged in sensitivity analysis</t>
  </si>
  <si>
    <t>Life expectancy at birth, as a factor in the UNDP Human Development Index</t>
  </si>
  <si>
    <t>Tuberculosis mortality per 1000, ln</t>
  </si>
  <si>
    <r>
      <t xml:space="preserve">Percentage of children with severe deprivation in the areas of water, sanitation, food, health care, shelter, education, and information, as aggregated by </t>
    </r>
    <r>
      <rPr>
        <i/>
        <sz val="11"/>
        <color theme="1"/>
        <rFont val="TimesNewRomanPSMT"/>
      </rPr>
      <t>Child Poverty in the Developing World</t>
    </r>
    <r>
      <rPr>
        <sz val="11"/>
        <color theme="1"/>
        <rFont val="TimesNewRomanPSMT"/>
      </rPr>
      <t xml:space="preserve"> (2003)</t>
    </r>
  </si>
  <si>
    <t>Neonatal mortality rate, Infant mortality rate, Under-five mortality rate, Maternal mortality ratio</t>
  </si>
  <si>
    <t>Infant mortality rate, Under-five mortality rate, Life expectancy at birth (all unlogged)</t>
  </si>
  <si>
    <t>Infant mortality rate, Maternal mortality ratio, Life expectancy at birth,  unlogged</t>
  </si>
  <si>
    <t>Infant mortality rate, Under-five mortality rate, Low birth weight</t>
  </si>
  <si>
    <t>Infant mortality rate, Under-five mortality rate, Life expectancy at birth, each ln</t>
  </si>
  <si>
    <t>Infant mortality rate, Under-five mortality rate, Life expectancy at birth, each unlogged, averaged over 1995-1998; percent change in each indicator 1975-84 to 1995-98</t>
  </si>
  <si>
    <t>Infant mortality rate, Life expectancy at birth, Maternal mortality ratio, all unlogged</t>
  </si>
  <si>
    <t>Infant mortality rate, Under-five mortality rate, Life expectancy at birth, all ln</t>
  </si>
  <si>
    <t xml:space="preserve">Infant mortality rate, ln; Under-five mortality rate, ln; Life expectancy at birth, tweak then ln </t>
  </si>
  <si>
    <t>Neonatal mortality rate, Infant mortality rate, Under-five mortality rate, each ln</t>
  </si>
  <si>
    <t>Infant mortality rate, Under-five mortality rate, Life expectancy at birth (all ln)</t>
  </si>
  <si>
    <t>Infant mortality rate, ln; Under-five mortality rate, ln; Life expectancy at birth</t>
  </si>
  <si>
    <t>Infant mortality rate, Under-five mortality rate, Life expectancy at birth (quantile regression to normalize)</t>
  </si>
  <si>
    <t>Infant mortality rate, Life expectancy at birth, Life Expectancy at age 65</t>
  </si>
  <si>
    <t>Infant mortality rate, ln; Under-five mortality rate, ln</t>
  </si>
  <si>
    <t>Infant mortality rate, Life expectancy at birth, unlogged</t>
  </si>
  <si>
    <t>Infant mortality rate, ln; Life expectancy at birth, ln</t>
  </si>
  <si>
    <t>Infant mortality rate rescaled 0-1, Life Expectancy at age 1 rescaled 0-1, each unlogged and measured between 1970 and 1975.</t>
  </si>
  <si>
    <t>Infant mortality rate, Life expectancy at birth (each untransformed), percent of two year-olds with access to improved water, percent of two year-olds adequately immunized vs. DPT</t>
  </si>
  <si>
    <t>Change in HDI longevity index from 1991 to 2000; Change in Infant mortality rate (unlogged)</t>
  </si>
  <si>
    <t>Life expectancy at birth, Infant mortality rate, others, untransformed</t>
  </si>
  <si>
    <t>Infant mortality rate, Life expectancy at birth, each unlogged, in 1986</t>
  </si>
  <si>
    <t>Infant mortality rate, Under-five mortality rate, apparently unlogged</t>
  </si>
  <si>
    <t>Infant mortality rate, Life expectancy at birth, apparently unlogged</t>
  </si>
  <si>
    <t>Infant mortality rate, Life expectancy at birth-M, Life expectancy at birth-F</t>
  </si>
  <si>
    <t>Life expectancy at birth, Infant mortality rate, unlogged</t>
  </si>
  <si>
    <t>Infant mortality rate, Life expectancy at birth, age-standardized mortality by cause of death, all but Life expectancy at birth ln</t>
  </si>
  <si>
    <t>Infant mortality rate (unlogged), Life expectancy at birth (logged)</t>
  </si>
  <si>
    <t>Infant mortality rate (unlogged), causes of death</t>
  </si>
  <si>
    <t>Infant mortality rate (unlogged?), many others (for mortality: cervical cancer, heart disease, cirrhosis mortality; traffic accident mortality)</t>
  </si>
  <si>
    <t>Infant mortality rate, Neonatal mortality rate, Post-neonatal mortality rate, all ln and detrended</t>
  </si>
  <si>
    <t>Infant mortality rate, Life expectancy at birth, each apparently unlogged</t>
  </si>
  <si>
    <t>Infant mortality rate, Life expectancy at birth</t>
  </si>
  <si>
    <t>Infant mortality rate and Life expectancy at birth, apparently unlogged</t>
  </si>
  <si>
    <t>Infant mortality rate, Life expectancy at birth, each unlogged</t>
  </si>
  <si>
    <t>Life expectancy at birth, Infant mortality rate, age-standardized mortality</t>
  </si>
  <si>
    <t>Infant mortality rate, Neonatal mortality rate, Post-neonatal mortality rate, logged</t>
  </si>
  <si>
    <t>Infant mortality rate ln, Under-five mortality rate ln</t>
  </si>
  <si>
    <t>Infant mortality rate, Neonatal mortality rate</t>
  </si>
  <si>
    <t xml:space="preserve">Infant mortality rate, Crude death rate, ln; </t>
  </si>
  <si>
    <t>Infant mortality rate, ln</t>
  </si>
  <si>
    <t>Infant mortality rate, change over 5 years</t>
  </si>
  <si>
    <t>Infant mortality rate, unlogged</t>
  </si>
  <si>
    <t>Infant mortality rate, ln; several services</t>
  </si>
  <si>
    <t>Infant mortality rate, logged</t>
  </si>
  <si>
    <t>Infant mortality rate relative to GDP per capita, 1960-1965 and 1975-79</t>
  </si>
  <si>
    <t>Infant mortality rate, unlogged; spending (health, sanitation), ln; #CSOs, ln;</t>
  </si>
  <si>
    <t>Infant mortality rate, apparently unlogged</t>
  </si>
  <si>
    <t>Infant mortality rate</t>
  </si>
  <si>
    <t>Infant mortality rate, apparently unlogged, literacy</t>
  </si>
  <si>
    <t>Infant mortality rate, ln (interpolated to fill in missing values)</t>
  </si>
  <si>
    <t>Infant mortality rate (ln), share of births in medical facilities (%), share of provincial public spending devoted to health care (%)</t>
  </si>
  <si>
    <t>Infant mortality rate (unlogged)</t>
  </si>
  <si>
    <t>Infant mortality rate, untransformed (negative binomial regression)</t>
  </si>
  <si>
    <t>Infant mortality rate (binary -- dead or alive, using individual-level data)</t>
  </si>
  <si>
    <t>Infant mortality rate (apparently not logged)</t>
  </si>
  <si>
    <t>Infant mortality rate, untransformed</t>
  </si>
  <si>
    <t>Infant mortality rate, first difference (percent change from previous year level)</t>
  </si>
  <si>
    <t>Infant mortality rate poorest 20% to richest 20% ratio</t>
  </si>
  <si>
    <t>Healthy life expectancy at birth, Healthy life expectancy at Age 60, Life expectancy at birth, Under-five mortality rate, Adult mortality rate (male), Adult mortality rate (female), all unlogged</t>
  </si>
  <si>
    <t>Dependent variable: non-mortality: Child health deprivation</t>
  </si>
  <si>
    <t>Dependent variable: non-mortality: Child undernutrition</t>
  </si>
  <si>
    <t>Dependent variable: non-mortality: Disaster casualties</t>
  </si>
  <si>
    <t>Dependent variable: non-mortality: Famine incidence</t>
  </si>
  <si>
    <t>Dependent variable: non-mortality: Health status (factor)</t>
  </si>
  <si>
    <t>Dependent variable: non-mortality: HIV/AIDS Incidence/Prevalence</t>
  </si>
  <si>
    <t>Dependent variable: non-mortality: Intimate partner violence against women</t>
  </si>
  <si>
    <t>Dependent variable: non-mortality: Low-weight or pre-term births</t>
  </si>
  <si>
    <t>Dependent variable: non-mortality: Obesity</t>
  </si>
  <si>
    <t>Dependent variable: non-mortality: Reported illness</t>
  </si>
  <si>
    <t>Dependent variable: non-mortality: Self-rated nourishment</t>
  </si>
  <si>
    <t>Dependent variable: non-mortality: Traffic injuries</t>
  </si>
  <si>
    <t>Dependent variable: non-mortality: Democracy</t>
  </si>
  <si>
    <t>Dependent variable: non-mortality: Participation, electoral</t>
  </si>
  <si>
    <t>Dependent variable: non-mortality: Food availability</t>
  </si>
  <si>
    <t>Dependent variable: non-mortality: Democratic values</t>
  </si>
  <si>
    <t>Dependent variable: non-mortality: Partisanship</t>
  </si>
  <si>
    <t>Dependent variable: non-mortality: Smoking</t>
  </si>
  <si>
    <t>Dependent variable: non-mortality: Self- or parent-rated health</t>
  </si>
  <si>
    <t>Dependent variable: non-mortality: Height or weight for age</t>
  </si>
  <si>
    <t>Infant mortality rate, Life expectancy at birth, Crude death rate, several non-health status (e.g., immunizations)</t>
  </si>
  <si>
    <t>Infant mortality rate, ln; Child (aged 1-4) mortality rate, ln; Life expectancy at birth.</t>
  </si>
  <si>
    <t>Age, sex, and cause-specific mortality rates</t>
  </si>
  <si>
    <t xml:space="preserve">Under-five mortality rate (logged), Maternal mortality ratio (logged), Under-five mortality rate inequality, health spending, doctors, hospital beds, DPT immz, </t>
  </si>
  <si>
    <t>Under-five mortality rate (unlogged), Index of Health Achievement (WHO)</t>
  </si>
  <si>
    <r>
      <t xml:space="preserve">Presence of competitive elections: "...mayors who run unopposed are associated with systematically higher levels of infant mortality" (p. 77). However, Table I(c) in the online appendix shows a significant </t>
    </r>
    <r>
      <rPr>
        <i/>
        <sz val="12"/>
        <color rgb="FF000000"/>
        <rFont val="Times New Roman"/>
        <family val="1"/>
      </rPr>
      <t>negative</t>
    </r>
    <r>
      <rPr>
        <sz val="12"/>
        <color rgb="FF000000"/>
        <rFont val="Times New Roman"/>
        <family val="1"/>
      </rPr>
      <t xml:space="preserve"> coefficient on "Unopposed Mayor," implying that having a mayor who ran unopposed is associated with lower infant mortality. I wrote to Mike Touchton asking "Is this a misprint (the coefficient in the appendix should actually be positive), or is there a mistake in the text (i.e., you should have written "we find that mayors who run unopposed are associated with systematically higher levels of infant mortality,” or is there some other explanation for the discrepancy?" Mike Touchton wrote back (June 30, 2019) "That’s a misprint in the appendix...it should be a positive coefficient for mayors who run unopposed."</t>
    </r>
    <r>
      <rPr>
        <sz val="12"/>
        <color theme="1"/>
        <rFont val="Times New Roman"/>
        <family val="1"/>
      </rPr>
      <t xml:space="preserve"> </t>
    </r>
    <r>
      <rPr>
        <sz val="12"/>
        <color rgb="FF000000"/>
        <rFont val="Times New Roman"/>
        <family val="1"/>
      </rPr>
      <t>Margin of victory: Competitive mayoral elections (in which "the winning mayoral candidate received less than 45% of the first-round vote"; p. 76) are associated with higher infant mortality, but the finding is not significant. However, "competitive mayoral elections are associated with low infant mortality rates in the highest tercile" of infant mortality (p. 79).</t>
    </r>
    <r>
      <rPr>
        <sz val="12"/>
        <color theme="1"/>
        <rFont val="Times New Roman"/>
        <family val="1"/>
      </rPr>
      <t xml:space="preserve"> </t>
    </r>
    <r>
      <rPr>
        <sz val="12"/>
        <color rgb="FF000000"/>
        <rFont val="Times New Roman"/>
        <family val="1"/>
      </rPr>
      <t>Non-electoral participation: Voluntary policy councils related to health care are associated with lower infant mortality. Partisanship: The presence of a PT mayor is not significantly associated with lower infant mortality across the whole universe of municipalities, but "having a mayor from the PT is systematically associated with lower levels of infant mortality among municipalities in the lowest tercile (lowest infant mortality rates)" (p. 76).</t>
    </r>
  </si>
  <si>
    <t>All-cause mortality rate, Potential years of life lost from various diseases</t>
  </si>
  <si>
    <t>Neonatal mortality rate</t>
  </si>
  <si>
    <t>Sum</t>
  </si>
  <si>
    <t>Count</t>
  </si>
  <si>
    <t>Sum + Count</t>
  </si>
  <si>
    <t>Max</t>
  </si>
  <si>
    <t>Min</t>
  </si>
  <si>
    <t>Change in daily calorie supply, 1968-1972 to 1988-1992; Change of percent of under-5 children of healthy weight, 1975-1990.</t>
  </si>
  <si>
    <t>Life expectancy at birth untransformed and estimated with ordinary least squares; infant mortality and other age-specific mortality rates estimated with log-linked gamma regression</t>
  </si>
  <si>
    <t>Infant mortality and other age-specific mortality rates log-transformed; life expectancy at birth untransformed</t>
  </si>
  <si>
    <t>Infant mortality and child mortality rates natural log-transformed; life expectancy at birth untransformed</t>
  </si>
  <si>
    <t>Infant mortality and under-5 mortality rates natural log-transformed; life expectancy at birth untransformed</t>
  </si>
  <si>
    <t>Infant mortality natural log-transformed; life expectancy at birth and at age 65 untransformed</t>
  </si>
  <si>
    <t>All dependent variables log-transformed</t>
  </si>
  <si>
    <t>Infant mortality untransformed, life expectancy at birth log-transformed</t>
  </si>
  <si>
    <t>untransformed (measured relative to GDP per capita)</t>
  </si>
  <si>
    <t>untransformed (dependent variable is the ratio of the infant mortality rate in the richest quintile to the infant mortality rate in the poorest quintile)</t>
  </si>
  <si>
    <t>untransformed (counterfactual prediction, Heckman Two-Step)</t>
  </si>
  <si>
    <t>untransformed (counterfactual prediction, synthetic control method)</t>
  </si>
  <si>
    <t>untransformed (change of infant mortality of primary interest in some analyses)</t>
  </si>
  <si>
    <t>untransformed (change of infant mortality)</t>
  </si>
  <si>
    <t>untransformed (change of infant mortality, i.e. first difference)</t>
  </si>
  <si>
    <t>untransformed (change of under-5 mortality over time)</t>
  </si>
  <si>
    <t>untransformed (change of infant mortality over 5 years)</t>
  </si>
  <si>
    <t>untransformed (simply observes and comments on raw data)</t>
  </si>
  <si>
    <t>untransformed (count model: quantile regression)</t>
  </si>
  <si>
    <t>untransformed (count model: negative binomial regression)</t>
  </si>
  <si>
    <t>Time-series cross-sectional regression with fixed effects (unit)</t>
  </si>
  <si>
    <t>Time-series cross-sectional regression with fixed effects (unit and time)</t>
  </si>
  <si>
    <t>Time-series cross-sectional regression with fixed effects (time), extreme bounds analysis</t>
  </si>
  <si>
    <t>Time-series cross-sectional regression with fixed effects (time)</t>
  </si>
  <si>
    <t>Time-series cross-sectional regression with fixed effects (unit and time), Lagged dependent variable, Error correction model</t>
  </si>
  <si>
    <t>Time-series cross-sectional regression with fixed effects (unit), Latent growth</t>
  </si>
  <si>
    <t>Time-series cross-sectional regression with fixed effects (unit), Lagged dependent variable</t>
  </si>
  <si>
    <t>Time-series cross-sectional regression with fixed effects (unit), time trend</t>
  </si>
  <si>
    <t>Time-series cross-sectional regression with fixed effects (time), control for region</t>
  </si>
  <si>
    <t>Time-series cross-sectional regression with fixed effects (unit and time), Instrumental variables</t>
  </si>
  <si>
    <t>Time-series cross-sectional regression with fixed effects (unit), panel-corrected standard errors</t>
  </si>
  <si>
    <t>Time-series cross-sectional regression with fixed effects (unit and time), Error correction model</t>
  </si>
  <si>
    <t>Time-series cross-sectional regression with fixed effects (unit and time), difference-in-difference (event study framework)</t>
  </si>
  <si>
    <t>Time-series cross-sectional regression with fixed effects (unit and time), panel-corrected standard errors, lagged dependent variable</t>
  </si>
  <si>
    <t>Time-series cross-sectional regression with fixed effects (unit, time in robustness checks)</t>
  </si>
  <si>
    <t>Time-series cross-sectional regression with fixed effects (time), Region dummies</t>
  </si>
  <si>
    <t>Time-series cross-sectional regression with fixed effects (time), Generalized Estimating Equations variant of Generalized Linear Model</t>
  </si>
  <si>
    <t>Time-series cross-sectional regression with fixed effects (unit and time), Quantile regression</t>
  </si>
  <si>
    <t>Time-series cross-sectional regression with fixed effects (time) in the analysis predicting life expectancy at birth; Time-series cross-sectional regression with fixed effects (time) using log-linked gamma regression in the analysis predicting infant mortality</t>
  </si>
  <si>
    <t>Time-series cross-sectional regression with fixed effects (unit), lagged DVs (3)</t>
  </si>
  <si>
    <t>Time-series cross-sectional regression with fixed effects (unit), Vector decomposition</t>
  </si>
  <si>
    <t>Time-series cross-sectional regression with fixed effects (unit, time unclear)</t>
  </si>
  <si>
    <t>Time-series cross-sectional regression with fixed effects (unit and time) followed by Shapley Variance Decomposition</t>
  </si>
  <si>
    <t>Time-series cross-sectional regression with fixed effects (time), Region dummies, two-stage least squares (first equation predicts log of social security and welfare spending as a share of GDP, second includes log of social security and welfare spending as a predictor of the gross mortality rate and of life expectancy at birth</t>
  </si>
  <si>
    <t>Time-series cross-sectional regression with fixed effects (unit and time), negative binomial regression</t>
  </si>
  <si>
    <t>Time-series cross-sectional regression with fixed effects (time), multilevel</t>
  </si>
  <si>
    <t>Time-series cross-sectional regression with fixed effects (unit and time), Generalized Method of Moments (System)</t>
  </si>
  <si>
    <t>Time-series cross-sectional regression with fixed effects (unit), Panel-corrected standard errors</t>
  </si>
  <si>
    <t>Time-series cross-sectional regression with fixed effects (unit and time), Lagged dependent variable</t>
  </si>
  <si>
    <t>Time-series cross-sectional regression with fixed effects (time), First-difference model</t>
  </si>
  <si>
    <t>Time-series cross-sectional regression with fixed effects (unit), Time-series cross-sectional regression with random effects</t>
  </si>
  <si>
    <t>Time-series cross-sectional regression with random effects</t>
  </si>
  <si>
    <t>Time-series cross-sectional regression with random effects, Error correction model</t>
  </si>
  <si>
    <t>Time-series cross-sectional regression with random effects (time trend, control for region)</t>
  </si>
  <si>
    <t>Time-series cross-sectional regression with random effects, restricted maximum likelihood</t>
  </si>
  <si>
    <t>Time-series cross-sectional regression with fixed effects (unit); Time-series cross-sectional regression with random effects</t>
  </si>
  <si>
    <t>Time-series cross-sectional regression with random effects, matching</t>
  </si>
  <si>
    <t>Time-series cross-sectional regression with pooled data, Bayesian, regional dummies</t>
  </si>
  <si>
    <t>Time-series cross-sectional regression with pooled data, Panel-corrected standard errors, Lagged dependent variable</t>
  </si>
  <si>
    <t>Time-series cross-sectional regression with pooled data</t>
  </si>
  <si>
    <t>Time-series cross-sectional regression with pooled data, Panel vector autoregression</t>
  </si>
  <si>
    <t>Time-series cross-sectional regression with pooled data, Panel-corrected standard errors, with and without a lagged dependent variable</t>
  </si>
  <si>
    <t>Time-series cross-sectional regression with pooled data, Panel-corrected standard errors</t>
  </si>
  <si>
    <t>Time-series cross-sectional regression with pooled data, Autoregressive distributed lag</t>
  </si>
  <si>
    <t>Time-series cross-sectional regression with pooled data, Regional dummies, GEE (Generalized estimating equation)</t>
  </si>
  <si>
    <t>Time-series cross-sectional regression with pooled data, Generalized Method of Moments (system)</t>
  </si>
  <si>
    <t>Time-series cross-sectional regression with pooled data, Regional dummies</t>
  </si>
  <si>
    <t>Time-series cross-sectional regression with fixed effects (unit); Time-series cross-sectional regression with random effects; Time-series cross-sectional regression with pooled data using panel-corrected standard errors. All models included a time trend</t>
  </si>
  <si>
    <t>Time-series cross-sectional regression using negative binomial estimation, zero-inflated</t>
  </si>
  <si>
    <t>Time-series cross-sectional regression with mixed effects, multilevel, restricted maximum likelihood</t>
  </si>
  <si>
    <t>Time-series cross-sectional regression using negative binomial estimation</t>
  </si>
  <si>
    <t>Time-series cross-sectional regression with fixed effects (unit), negative binomial estimation</t>
  </si>
  <si>
    <t>Probit, multilevel, Kingdom (55) fixed effects</t>
  </si>
  <si>
    <t>Time-series cross-sectional regression with between effects</t>
  </si>
  <si>
    <t>Time-series cross-sectional regression with fixed effects (unit), using panel-corrected standard errors</t>
  </si>
  <si>
    <t>Time-series cross-sectional regression with pooled data using panel-corrected standard errors, no lagged dependent variable, fixed unit effects employed in sensitivity analyses</t>
  </si>
  <si>
    <t>Correlation, ordinary least squares regression (Study 1); Correlation (Study 2)</t>
  </si>
  <si>
    <t>Ordinary least squares regression</t>
  </si>
  <si>
    <t>Time-series cross-sectional regression with pooled data, Generalized estimating equation using negative binomial regression, independent variable not lagged, no fixed effects</t>
  </si>
  <si>
    <t>Time-series cross-sectional regression with fixed effects (unit), two-stage least squares regression</t>
  </si>
  <si>
    <t>Ordinary least squares regression, extreme bound analysis</t>
  </si>
  <si>
    <t>Ordinary least squares regression, some analyses multilevel</t>
  </si>
  <si>
    <t>Time-series cross-sectional regression with fixed effects (unit and time); Ordinary least squares regression cross-sectional models</t>
  </si>
  <si>
    <t>Ordinary least squares regression, robust regression to diminish influence of outliers</t>
  </si>
  <si>
    <t>Ordinary least squares regression, lagged dependent variable</t>
  </si>
  <si>
    <t>Ordinary least squares regression, extreme bound analysis)</t>
  </si>
  <si>
    <t>Ordinary least squares regression, quadratic term included</t>
  </si>
  <si>
    <t>Ordinary least squares regression, repeated cross-sections</t>
  </si>
  <si>
    <t>Ordinary least squares regression, stepwise</t>
  </si>
  <si>
    <t>Ordinary least squares regression, democracy effectively lagged</t>
  </si>
  <si>
    <t>Time series, Ordinary least squares regression with cubic splines</t>
  </si>
  <si>
    <t xml:space="preserve">Ordinary least squares regression </t>
  </si>
  <si>
    <t>Ordinary least squares regression, bivariate (democratic deficit yes/no)</t>
  </si>
  <si>
    <t>Life expectancy at birth untransformed and estimated with ordinary least squares regression; infant mortality and other age-specific mortality rates estimated with log-linked gamma regression</t>
  </si>
  <si>
    <t>Database of Political Institutions (World Bank): Executive Index of Electoral Competitiveness (EIEC), Legislative Index of Electoral Competitiveness (LIEC), PR, PLURALITY</t>
  </si>
  <si>
    <t>Alvarez, Cheibub, Limongi, Przeworski 1999</t>
  </si>
  <si>
    <t>Alvarez, Cheibub, Limongi, Przeworski 1999, Gandhi</t>
  </si>
  <si>
    <t>Cheibub, Gandhi, and Vreeland 2010</t>
  </si>
  <si>
    <t>Boix, Miller, Rosato 2013 (Democ), Cheibub, Gandhi, and Vreeland 2010 (Electoral Authoritarianism)</t>
  </si>
  <si>
    <t>polity2, Alvarez, Cheibub, Limongi, Przeworski 1999</t>
  </si>
  <si>
    <t>polity2, Cheibub, Gandhi, and Vreeland 2010</t>
  </si>
  <si>
    <t>Democracy measure: Democracy subdimension: electoral contestation, presence of competitive elections, regardless of electoral inclusiveness, fairness, or decisiveness? 1 = yes</t>
  </si>
  <si>
    <r>
      <t xml:space="preserve">Independent variable:  (1) Are the units of analysis countries and (2) Is the independent variable of interest democracy </t>
    </r>
    <r>
      <rPr>
        <b/>
        <i/>
        <sz val="10"/>
        <color rgb="FF000000"/>
        <rFont val="Times New Roman"/>
        <family val="1"/>
      </rPr>
      <t>per se</t>
    </r>
    <r>
      <rPr>
        <b/>
        <sz val="10"/>
        <color rgb="FF000000"/>
        <rFont val="Times New Roman"/>
        <family val="1"/>
      </rPr>
      <t>? 1 = yes. If value = 1, control variables recorded in Section 10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</si>
</sst>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2">
    <font>
      <sz val="12"/>
      <color theme="1"/>
      <name val="TimesNewRomanPSMT"/>
      <family val="2"/>
    </font>
    <font>
      <sz val="12"/>
      <color rgb="FF000000"/>
      <name val="Times New Roman"/>
      <family val="1"/>
    </font>
    <font>
      <sz val="12"/>
      <color theme="1"/>
      <name val="Times New Roman"/>
      <family val="1"/>
    </font>
    <font>
      <u/>
      <sz val="12"/>
      <color theme="10"/>
      <name val="TimesNewRomanPSMT"/>
      <family val="2"/>
    </font>
    <font>
      <u/>
      <sz val="12"/>
      <color theme="11"/>
      <name val="TimesNewRomanPSMT"/>
      <family val="2"/>
    </font>
    <font>
      <sz val="12"/>
      <color theme="1"/>
      <name val="Times"/>
      <family val="1"/>
    </font>
    <font>
      <sz val="12"/>
      <color rgb="FF000000"/>
      <name val="TimesNewRomanPSMT"/>
      <family val="2"/>
    </font>
    <font>
      <i/>
      <sz val="12"/>
      <color theme="1"/>
      <name val="TimesNewRomanPSMT"/>
    </font>
    <font>
      <sz val="6"/>
      <color theme="1"/>
      <name val="Times New Roman"/>
      <family val="1"/>
    </font>
    <font>
      <sz val="12"/>
      <name val="Times New Roman"/>
      <family val="1"/>
    </font>
    <font>
      <sz val="12"/>
      <color rgb="FF222222"/>
      <name val="Times New Roman"/>
      <family val="1"/>
    </font>
    <font>
      <i/>
      <sz val="12"/>
      <color rgb="FF000000"/>
      <name val="Times New Roman"/>
      <family val="1"/>
    </font>
    <font>
      <i/>
      <sz val="12"/>
      <color theme="1"/>
      <name val="Times New Roman"/>
      <family val="1"/>
    </font>
    <font>
      <i/>
      <sz val="12"/>
      <color theme="1"/>
      <name val="Times"/>
      <family val="1"/>
    </font>
    <font>
      <sz val="12"/>
      <name val="TimesNewRomanPSMT"/>
      <family val="2"/>
    </font>
    <font>
      <sz val="8"/>
      <name val="TimesNewRomanPSMT"/>
      <family val="2"/>
    </font>
    <font>
      <sz val="11"/>
      <color theme="1"/>
      <name val="TimesNewRomanPSMT"/>
    </font>
    <font>
      <i/>
      <sz val="11"/>
      <color theme="1"/>
      <name val="TimesNewRomanPSMT"/>
    </font>
    <font>
      <sz val="12"/>
      <color theme="1"/>
      <name val="TimesNewRomanPSMT"/>
    </font>
    <font>
      <sz val="9"/>
      <color theme="1"/>
      <name val="Times New Roman"/>
      <family val="1"/>
    </font>
    <font>
      <b/>
      <sz val="10"/>
      <color rgb="FF000000"/>
      <name val="Times New Roman"/>
      <family val="1"/>
    </font>
    <font>
      <b/>
      <i/>
      <sz val="10"/>
      <color rgb="FF000000"/>
      <name val="Times New Roman"/>
      <family val="1"/>
    </font>
  </fonts>
  <fills count="2">
    <fill>
      <patternFill patternType="none"/>
    </fill>
    <fill>
      <patternFill patternType="gray125"/>
    </fill>
  </fills>
  <borders count="1">
    <border>
      <left/>
      <right/>
      <top/>
      <bottom/>
      <diagonal/>
    </border>
  </borders>
  <cellStyleXfs count="875">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69">
    <xf numFmtId="0" fontId="0" fillId="0" borderId="0" xfId="0"/>
    <xf numFmtId="0" fontId="1" fillId="0" borderId="0" xfId="0" applyFont="1" applyAlignment="1">
      <alignment vertical="center"/>
    </xf>
    <xf numFmtId="0" fontId="2" fillId="0" borderId="0" xfId="0" applyFont="1" applyAlignment="1">
      <alignment horizontal="left" vertical="center"/>
    </xf>
    <xf numFmtId="0" fontId="1" fillId="0" borderId="0" xfId="0" applyFont="1" applyAlignment="1">
      <alignment horizontal="left" vertical="center"/>
    </xf>
    <xf numFmtId="49" fontId="1" fillId="0" borderId="0" xfId="0" applyNumberFormat="1" applyFont="1" applyAlignment="1">
      <alignment horizontal="left" vertical="center"/>
    </xf>
    <xf numFmtId="0" fontId="0" fillId="0" borderId="0" xfId="0" applyAlignment="1">
      <alignment horizontal="center" vertical="center"/>
    </xf>
    <xf numFmtId="0" fontId="0" fillId="0" borderId="0" xfId="0" applyAlignment="1">
      <alignment vertical="center"/>
    </xf>
    <xf numFmtId="17" fontId="0" fillId="0" borderId="0" xfId="0" applyNumberFormat="1" applyAlignment="1">
      <alignment horizontal="left" vertical="center"/>
    </xf>
    <xf numFmtId="0" fontId="0" fillId="0" borderId="0" xfId="0" applyAlignment="1">
      <alignment horizontal="left" vertical="center"/>
    </xf>
    <xf numFmtId="16" fontId="0" fillId="0" borderId="0" xfId="0" applyNumberFormat="1" applyAlignment="1">
      <alignment horizontal="left" vertical="center"/>
    </xf>
    <xf numFmtId="49" fontId="0" fillId="0" borderId="0" xfId="0" applyNumberFormat="1" applyAlignment="1">
      <alignment horizontal="center" vertical="center"/>
    </xf>
    <xf numFmtId="0" fontId="6" fillId="0" borderId="0" xfId="0" applyFont="1" applyAlignment="1">
      <alignment horizontal="center" vertical="center"/>
    </xf>
    <xf numFmtId="0" fontId="2" fillId="0" borderId="0" xfId="0" applyFont="1" applyAlignment="1">
      <alignment vertical="center"/>
    </xf>
    <xf numFmtId="17" fontId="0" fillId="0" borderId="0" xfId="0" applyNumberFormat="1" applyAlignment="1">
      <alignment horizontal="left"/>
    </xf>
    <xf numFmtId="0" fontId="6" fillId="0" borderId="0" xfId="0" applyFont="1" applyAlignment="1">
      <alignment vertical="center"/>
    </xf>
    <xf numFmtId="0" fontId="7" fillId="0" borderId="0" xfId="0" applyFont="1" applyAlignment="1">
      <alignment vertical="center"/>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horizontal="left" vertical="center"/>
    </xf>
    <xf numFmtId="49" fontId="0" fillId="0" borderId="0" xfId="0" applyNumberFormat="1" applyAlignment="1">
      <alignment horizontal="left" vertical="center"/>
    </xf>
    <xf numFmtId="3" fontId="0" fillId="0" borderId="0" xfId="0" applyNumberFormat="1" applyFont="1" applyAlignment="1">
      <alignment horizontal="center" vertical="center"/>
    </xf>
    <xf numFmtId="0" fontId="0" fillId="0" borderId="0" xfId="0" applyAlignment="1">
      <alignment horizontal="right" vertical="center"/>
    </xf>
    <xf numFmtId="0" fontId="10" fillId="0" borderId="0" xfId="0" applyFont="1" applyAlignment="1">
      <alignment vertical="center"/>
    </xf>
    <xf numFmtId="0" fontId="0" fillId="0" borderId="0" xfId="0" applyFont="1" applyAlignment="1">
      <alignment horizontal="right" vertical="center"/>
    </xf>
    <xf numFmtId="3" fontId="0" fillId="0" borderId="0" xfId="0" applyNumberFormat="1" applyAlignment="1">
      <alignment horizontal="center" vertical="center"/>
    </xf>
    <xf numFmtId="0" fontId="2" fillId="0" borderId="0" xfId="0" applyFont="1" applyAlignment="1">
      <alignment horizontal="center"/>
    </xf>
    <xf numFmtId="0" fontId="2" fillId="0" borderId="0" xfId="0" applyFont="1" applyAlignment="1">
      <alignment horizontal="center" vertical="center"/>
    </xf>
    <xf numFmtId="9" fontId="0" fillId="0" borderId="0" xfId="0" applyNumberFormat="1" applyAlignment="1">
      <alignment vertical="center"/>
    </xf>
    <xf numFmtId="9" fontId="6" fillId="0" borderId="0" xfId="0" applyNumberFormat="1" applyFont="1" applyAlignment="1">
      <alignment vertical="center"/>
    </xf>
    <xf numFmtId="0" fontId="14" fillId="0" borderId="0" xfId="0" applyFont="1" applyFill="1" applyAlignment="1">
      <alignment vertical="center"/>
    </xf>
    <xf numFmtId="0" fontId="0" fillId="0" borderId="0" xfId="0" applyFill="1" applyAlignment="1">
      <alignment vertical="center"/>
    </xf>
    <xf numFmtId="0" fontId="0" fillId="0" borderId="0" xfId="0" applyFont="1" applyFill="1" applyAlignment="1">
      <alignment vertical="center"/>
    </xf>
    <xf numFmtId="0" fontId="16" fillId="0" borderId="0" xfId="0" applyFont="1" applyAlignment="1">
      <alignment vertical="center"/>
    </xf>
    <xf numFmtId="0" fontId="0" fillId="0" borderId="0" xfId="0" applyAlignment="1">
      <alignment vertical="top" wrapText="1"/>
    </xf>
    <xf numFmtId="0" fontId="0" fillId="0" borderId="0" xfId="0" applyFont="1" applyAlignment="1">
      <alignment vertical="top"/>
    </xf>
    <xf numFmtId="0" fontId="0" fillId="0" borderId="0" xfId="0" applyAlignment="1">
      <alignment vertical="top"/>
    </xf>
    <xf numFmtId="0" fontId="2" fillId="0" borderId="0" xfId="0" quotePrefix="1" applyFont="1" applyAlignment="1">
      <alignment vertical="top"/>
    </xf>
    <xf numFmtId="0" fontId="2" fillId="0" borderId="0" xfId="0" applyFont="1" applyAlignment="1"/>
    <xf numFmtId="0" fontId="5" fillId="0" borderId="0" xfId="0" applyFont="1" applyAlignment="1"/>
    <xf numFmtId="0" fontId="2" fillId="0" borderId="0" xfId="0" applyFont="1" applyAlignment="1">
      <alignment vertical="top"/>
    </xf>
    <xf numFmtId="0" fontId="6" fillId="0" borderId="0" xfId="0" applyFont="1" applyAlignment="1">
      <alignment vertical="top"/>
    </xf>
    <xf numFmtId="0" fontId="9" fillId="0" borderId="0" xfId="0" applyFont="1" applyAlignment="1"/>
    <xf numFmtId="0" fontId="10" fillId="0" borderId="0" xfId="0" applyFont="1" applyAlignment="1"/>
    <xf numFmtId="0" fontId="1" fillId="0" borderId="0" xfId="0" applyFont="1" applyAlignment="1">
      <alignment vertical="top"/>
    </xf>
    <xf numFmtId="0" fontId="1" fillId="0" borderId="0" xfId="0" applyFont="1" applyAlignment="1"/>
    <xf numFmtId="0" fontId="0" fillId="0" borderId="0" xfId="0" applyAlignment="1"/>
    <xf numFmtId="0" fontId="14" fillId="0" borderId="0" xfId="0" applyFont="1" applyAlignment="1">
      <alignment horizontal="center" vertical="center"/>
    </xf>
    <xf numFmtId="0" fontId="9" fillId="0" borderId="0" xfId="0" applyFont="1" applyAlignment="1">
      <alignment horizontal="center"/>
    </xf>
    <xf numFmtId="164" fontId="0" fillId="0" borderId="0" xfId="0" applyNumberFormat="1" applyAlignment="1">
      <alignment vertical="center"/>
    </xf>
    <xf numFmtId="0" fontId="0" fillId="0" borderId="0" xfId="0" applyNumberFormat="1" applyAlignment="1">
      <alignment horizontal="center" vertical="center"/>
    </xf>
    <xf numFmtId="0" fontId="0" fillId="0" borderId="0" xfId="0" applyNumberFormat="1" applyAlignment="1">
      <alignment horizontal="left" vertical="center"/>
    </xf>
    <xf numFmtId="16" fontId="0" fillId="0" borderId="0" xfId="0" applyNumberFormat="1" applyFont="1" applyAlignment="1">
      <alignment horizontal="left" vertical="center"/>
    </xf>
    <xf numFmtId="0" fontId="2" fillId="0" borderId="0" xfId="0" applyFont="1"/>
    <xf numFmtId="0" fontId="1" fillId="0" borderId="0" xfId="0" applyFont="1"/>
    <xf numFmtId="0" fontId="14" fillId="0" borderId="0" xfId="0" applyFont="1" applyAlignment="1">
      <alignment vertical="center"/>
    </xf>
    <xf numFmtId="1" fontId="0" fillId="0" borderId="0" xfId="0" applyNumberFormat="1" applyAlignment="1">
      <alignment vertical="center"/>
    </xf>
    <xf numFmtId="0" fontId="18" fillId="0" borderId="0" xfId="0" applyFont="1" applyAlignment="1">
      <alignment vertical="top"/>
    </xf>
    <xf numFmtId="0" fontId="0" fillId="0" borderId="0" xfId="0" applyFont="1" applyAlignment="1">
      <alignment horizontal="left" vertical="top"/>
    </xf>
    <xf numFmtId="0" fontId="0" fillId="0" borderId="0" xfId="0" applyFont="1" applyAlignment="1">
      <alignment horizontal="center" vertical="top"/>
    </xf>
    <xf numFmtId="0" fontId="0" fillId="0" borderId="0" xfId="0" applyAlignment="1">
      <alignment horizontal="left" vertical="top"/>
    </xf>
    <xf numFmtId="0" fontId="20" fillId="0" borderId="0" xfId="0" applyFont="1" applyAlignment="1">
      <alignment vertical="top" wrapText="1"/>
    </xf>
    <xf numFmtId="0" fontId="0" fillId="0" borderId="0" xfId="0" applyAlignment="1">
      <alignment horizontal="center"/>
    </xf>
    <xf numFmtId="2" fontId="0" fillId="0" borderId="0" xfId="0" applyNumberFormat="1" applyAlignment="1">
      <alignment horizontal="center"/>
    </xf>
    <xf numFmtId="164" fontId="0" fillId="0" borderId="0" xfId="0" applyNumberFormat="1" applyAlignment="1">
      <alignment horizontal="center"/>
    </xf>
    <xf numFmtId="165" fontId="0" fillId="0" borderId="0" xfId="0" applyNumberFormat="1" applyAlignment="1">
      <alignment horizontal="center"/>
    </xf>
    <xf numFmtId="9" fontId="0" fillId="0" borderId="0" xfId="0" applyNumberFormat="1" applyAlignment="1">
      <alignment horizontal="center" vertical="center"/>
    </xf>
    <xf numFmtId="9" fontId="6" fillId="0" borderId="0" xfId="0" applyNumberFormat="1" applyFont="1" applyAlignment="1">
      <alignment horizontal="center" vertical="center"/>
    </xf>
    <xf numFmtId="2" fontId="0" fillId="0" borderId="0" xfId="0" applyNumberFormat="1" applyAlignment="1">
      <alignment horizontal="center" vertical="center"/>
    </xf>
    <xf numFmtId="0" fontId="14" fillId="0" borderId="0" xfId="0" applyFont="1"/>
  </cellXfs>
  <cellStyles count="87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5" builtinId="9" hidden="1"/>
    <cellStyle name="Followed Hyperlink" xfId="406" builtinId="9" hidden="1"/>
    <cellStyle name="Followed Hyperlink" xfId="408" builtinId="9" hidden="1"/>
    <cellStyle name="Followed Hyperlink" xfId="410" builtinId="9" hidden="1"/>
    <cellStyle name="Followed Hyperlink" xfId="411"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7" builtinId="8" hidden="1"/>
    <cellStyle name="Hyperlink" xfId="409"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Q210"/>
  <sheetViews>
    <sheetView tabSelected="1" zoomScale="125" zoomScaleNormal="125" zoomScalePageLayoutView="125" workbookViewId="0">
      <selection activeCell="E8" sqref="E8"/>
    </sheetView>
  </sheetViews>
  <sheetFormatPr baseColWidth="10" defaultColWidth="9.1640625" defaultRowHeight="16"/>
  <cols>
    <col min="1" max="1" width="9.1640625" style="6" customWidth="1"/>
    <col min="2" max="2" width="18.1640625" style="5" customWidth="1"/>
    <col min="3" max="3" width="37.5" style="5" customWidth="1"/>
    <col min="4" max="4" width="20.1640625" style="6" customWidth="1"/>
    <col min="5" max="5" width="28" style="6" customWidth="1"/>
    <col min="6" max="6" width="11.5" style="6" customWidth="1"/>
    <col min="7" max="7" width="9.1640625" style="8"/>
    <col min="8" max="8" width="9.1640625" style="6"/>
    <col min="9" max="9" width="9.1640625" style="19"/>
    <col min="10" max="10" width="30.83203125" style="8" customWidth="1"/>
    <col min="11" max="14" width="9.1640625" style="6"/>
    <col min="15" max="15" width="35.33203125" style="6" customWidth="1"/>
    <col min="16" max="16" width="24.6640625" style="6" customWidth="1"/>
    <col min="17" max="22" width="9.1640625" style="6"/>
    <col min="23" max="23" width="24.33203125" style="33" customWidth="1"/>
    <col min="24" max="24" width="25.6640625" style="33" customWidth="1"/>
    <col min="25" max="25" width="21.1640625" style="33" customWidth="1"/>
    <col min="26" max="30" width="9.1640625" style="6"/>
    <col min="31" max="31" width="110" style="6" customWidth="1"/>
    <col min="32" max="32" width="14.5" style="6" customWidth="1"/>
    <col min="33" max="89" width="9.1640625" style="6"/>
    <col min="90" max="90" width="58.6640625" style="6" customWidth="1"/>
    <col min="91" max="93" width="12.83203125" style="6" customWidth="1"/>
    <col min="94" max="94" width="10.83203125" style="6" customWidth="1"/>
    <col min="95" max="95" width="13.5" style="6" customWidth="1"/>
    <col min="96" max="96" width="55" style="6" customWidth="1"/>
    <col min="97" max="99" width="11.83203125" style="6" customWidth="1"/>
    <col min="100" max="101" width="12.83203125" style="6" customWidth="1"/>
    <col min="102" max="102" width="40" style="6" customWidth="1"/>
    <col min="103" max="103" width="9.5" style="6" customWidth="1"/>
    <col min="104" max="104" width="9.83203125" style="6" customWidth="1"/>
    <col min="105" max="105" width="10.1640625" style="6" customWidth="1"/>
    <col min="106" max="123" width="11.83203125" style="6" customWidth="1"/>
    <col min="124" max="124" width="9.5" style="6" customWidth="1"/>
    <col min="125" max="130" width="11.83203125" style="6" customWidth="1"/>
    <col min="131" max="131" width="57.1640625" style="6" customWidth="1"/>
    <col min="132" max="151" width="9.1640625" style="6"/>
    <col min="152" max="152" width="67.83203125" style="6" customWidth="1"/>
    <col min="153" max="158" width="9.1640625" style="5"/>
    <col min="159" max="163" width="9.1640625" style="6"/>
    <col min="164" max="164" width="35" style="6" customWidth="1"/>
    <col min="165" max="165" width="31.6640625" style="6" customWidth="1"/>
    <col min="166" max="166" width="35.6640625" style="21" customWidth="1"/>
    <col min="167" max="16384" width="9.1640625" style="6"/>
  </cols>
  <sheetData>
    <row r="1" spans="1:354" s="5" customFormat="1">
      <c r="A1" s="61">
        <v>1.1000000000000001</v>
      </c>
      <c r="B1" s="61">
        <v>1.2000000000000002</v>
      </c>
      <c r="C1" s="61">
        <v>1.3</v>
      </c>
      <c r="D1" s="61">
        <v>1.4000000000000001</v>
      </c>
      <c r="E1" s="61">
        <v>1.5</v>
      </c>
      <c r="F1" s="61">
        <v>1.6</v>
      </c>
      <c r="G1" s="61">
        <v>1.7000000000000002</v>
      </c>
      <c r="H1" s="61">
        <v>1.8000000000000003</v>
      </c>
      <c r="I1" s="61">
        <v>1.9000000000000001</v>
      </c>
      <c r="J1" s="61">
        <v>1.1000000000000001</v>
      </c>
      <c r="K1" s="61">
        <v>1.1100000000000001</v>
      </c>
      <c r="L1" s="61">
        <v>1.1200000000000001</v>
      </c>
      <c r="M1" s="61">
        <v>1.1299999999999999</v>
      </c>
      <c r="N1" s="61">
        <v>1.1399999999999999</v>
      </c>
      <c r="O1" s="61">
        <v>2.1</v>
      </c>
      <c r="P1" s="61">
        <v>2.2000000000000002</v>
      </c>
      <c r="Q1" s="61">
        <v>2.3000000000000003</v>
      </c>
      <c r="R1" s="61">
        <v>2.4000000000000004</v>
      </c>
      <c r="S1" s="61">
        <v>2.5</v>
      </c>
      <c r="T1" s="61">
        <v>2.6</v>
      </c>
      <c r="U1" s="61">
        <v>2.7</v>
      </c>
      <c r="V1" s="61">
        <v>2.8000000000000003</v>
      </c>
      <c r="W1" s="61">
        <v>3.1</v>
      </c>
      <c r="X1" s="61">
        <v>3.2</v>
      </c>
      <c r="Y1" s="61">
        <v>3.3000000000000003</v>
      </c>
      <c r="Z1" s="61">
        <v>3.4000000000000004</v>
      </c>
      <c r="AA1" s="61">
        <v>3.5</v>
      </c>
      <c r="AB1" s="61">
        <v>3.6</v>
      </c>
      <c r="AC1" s="5">
        <v>3.7</v>
      </c>
      <c r="AD1" s="5">
        <v>3.8</v>
      </c>
      <c r="AE1" s="61">
        <v>4.0999999999999996</v>
      </c>
      <c r="AF1" s="61">
        <v>4.1999999999999993</v>
      </c>
      <c r="AG1" s="61">
        <v>4.3</v>
      </c>
      <c r="AH1" s="61">
        <v>4.3999999999999995</v>
      </c>
      <c r="AI1" s="61">
        <v>4.5</v>
      </c>
      <c r="AJ1" s="61">
        <v>4.5999999999999996</v>
      </c>
      <c r="AK1" s="61">
        <v>4.6999999999999993</v>
      </c>
      <c r="AL1" s="61">
        <v>4.8</v>
      </c>
      <c r="AM1" s="61">
        <v>4.8999999999999995</v>
      </c>
      <c r="AN1" s="62">
        <v>4.0999999999999996</v>
      </c>
      <c r="AO1" s="62">
        <v>4.1099999999999994</v>
      </c>
      <c r="AP1" s="62">
        <v>4.1199999999999992</v>
      </c>
      <c r="AQ1" s="62">
        <v>4.13</v>
      </c>
      <c r="AR1" s="62">
        <v>4.1399999999999997</v>
      </c>
      <c r="AS1" s="62">
        <v>4.1499999999999995</v>
      </c>
      <c r="AT1" s="62">
        <v>4.1599999999999993</v>
      </c>
      <c r="AU1" s="62">
        <v>4.17</v>
      </c>
      <c r="AV1" s="62">
        <v>4.18</v>
      </c>
      <c r="AW1" s="62">
        <v>4.1899999999999995</v>
      </c>
      <c r="AX1" s="67">
        <v>4.2</v>
      </c>
      <c r="AY1" s="62">
        <v>4.21</v>
      </c>
      <c r="AZ1" s="62">
        <v>4.22</v>
      </c>
      <c r="BA1" s="62">
        <v>4.2299999999999995</v>
      </c>
      <c r="BB1" s="62">
        <v>4.2399999999999993</v>
      </c>
      <c r="BC1" s="62">
        <v>4.25</v>
      </c>
      <c r="BD1" s="62">
        <v>4.26</v>
      </c>
      <c r="BE1" s="62">
        <v>4.2699999999999996</v>
      </c>
      <c r="BF1" s="62">
        <v>4.2799999999999994</v>
      </c>
      <c r="BG1" s="62">
        <v>4.29</v>
      </c>
      <c r="BH1" s="62">
        <v>4.3</v>
      </c>
      <c r="BI1" s="62">
        <v>4.3099999999999996</v>
      </c>
      <c r="BJ1" s="62">
        <v>4.3199999999999994</v>
      </c>
      <c r="BK1" s="62">
        <v>4.33</v>
      </c>
      <c r="BL1" s="62">
        <v>4.34</v>
      </c>
      <c r="BM1" s="62">
        <v>4.3499999999999996</v>
      </c>
      <c r="BN1" s="62">
        <v>4.3600000000000003</v>
      </c>
      <c r="BO1" s="62">
        <v>4.37</v>
      </c>
      <c r="BP1" s="62">
        <v>4.38</v>
      </c>
      <c r="BQ1" s="5">
        <v>4.3899999999999997</v>
      </c>
      <c r="BR1" s="67">
        <v>4.4000000000000004</v>
      </c>
      <c r="BS1" s="5">
        <v>4.41</v>
      </c>
      <c r="BT1" s="62">
        <v>4.42</v>
      </c>
      <c r="BU1" s="62">
        <v>4.4300000000000006</v>
      </c>
      <c r="BV1" s="62">
        <v>4.4400000000000004</v>
      </c>
      <c r="BW1" s="62">
        <v>4.45</v>
      </c>
      <c r="BX1" s="62">
        <v>4.46</v>
      </c>
      <c r="BY1" s="62">
        <v>4.4700000000000006</v>
      </c>
      <c r="BZ1" s="62">
        <v>4.4800000000000004</v>
      </c>
      <c r="CA1" s="62">
        <v>4.49</v>
      </c>
      <c r="CB1" s="62">
        <v>4.5</v>
      </c>
      <c r="CC1" s="62">
        <v>4.5100000000000007</v>
      </c>
      <c r="CD1" s="62">
        <v>4.5200000000000005</v>
      </c>
      <c r="CE1" s="62">
        <v>4.53</v>
      </c>
      <c r="CF1" s="62">
        <v>4.54</v>
      </c>
      <c r="CG1" s="62">
        <v>4.5500000000000007</v>
      </c>
      <c r="CH1" s="62">
        <v>4.5599999999999996</v>
      </c>
      <c r="CI1" s="5">
        <v>4.57</v>
      </c>
      <c r="CJ1" s="5">
        <v>4.58</v>
      </c>
      <c r="CK1" s="5">
        <v>4.59</v>
      </c>
      <c r="CL1" s="63">
        <v>5.0999999999999996</v>
      </c>
      <c r="CM1" s="63">
        <v>5.1999999999999993</v>
      </c>
      <c r="CN1" s="63">
        <v>5.3</v>
      </c>
      <c r="CO1" s="63">
        <v>5.4</v>
      </c>
      <c r="CP1" s="5">
        <v>5.5</v>
      </c>
      <c r="CQ1" s="63">
        <v>6.1</v>
      </c>
      <c r="CR1" s="63">
        <v>6.2</v>
      </c>
      <c r="CS1" s="63">
        <v>7.1</v>
      </c>
      <c r="CT1" s="63">
        <v>7.1999999999999993</v>
      </c>
      <c r="CU1" s="63">
        <v>7.3</v>
      </c>
      <c r="CV1" s="63">
        <v>7.4</v>
      </c>
      <c r="CW1" s="63">
        <v>7.5</v>
      </c>
      <c r="CX1" s="63">
        <v>7.6</v>
      </c>
      <c r="CY1" s="63">
        <v>7.6999999999999993</v>
      </c>
      <c r="CZ1" s="63">
        <v>7.8</v>
      </c>
      <c r="DA1" s="63">
        <v>7.8999999999999995</v>
      </c>
      <c r="DB1" s="62">
        <v>7.1</v>
      </c>
      <c r="DC1" s="62">
        <v>7.1099999999999994</v>
      </c>
      <c r="DD1" s="62">
        <v>7.1199999999999992</v>
      </c>
      <c r="DE1" s="62">
        <v>7.13</v>
      </c>
      <c r="DF1" s="62">
        <v>7.14</v>
      </c>
      <c r="DG1" s="62">
        <v>7.1499999999999995</v>
      </c>
      <c r="DH1" s="62">
        <v>7.1599999999999993</v>
      </c>
      <c r="DI1" s="62">
        <v>7.17</v>
      </c>
      <c r="DJ1" s="62">
        <v>7.18</v>
      </c>
      <c r="DK1" s="62">
        <v>7.1899999999999995</v>
      </c>
      <c r="DL1" s="62">
        <v>7.1999999999999993</v>
      </c>
      <c r="DM1" s="62">
        <v>7.21</v>
      </c>
      <c r="DN1" s="62">
        <v>7.22</v>
      </c>
      <c r="DO1" s="62">
        <v>7.2299999999999995</v>
      </c>
      <c r="DP1" s="62">
        <v>7.2399999999999993</v>
      </c>
      <c r="DQ1" s="62">
        <v>7.25</v>
      </c>
      <c r="DR1" s="62">
        <v>7.26</v>
      </c>
      <c r="DS1" s="62">
        <v>7.27</v>
      </c>
      <c r="DT1" s="62">
        <v>7.2799999999999994</v>
      </c>
      <c r="DU1" s="62">
        <v>7.29</v>
      </c>
      <c r="DV1" s="62">
        <v>7.3</v>
      </c>
      <c r="DW1" s="62">
        <v>7.31</v>
      </c>
      <c r="DX1" s="62">
        <v>7.32</v>
      </c>
      <c r="DY1" s="5">
        <v>7.33</v>
      </c>
      <c r="DZ1" s="5">
        <v>7.34</v>
      </c>
      <c r="EA1" s="61">
        <v>8.1</v>
      </c>
      <c r="EB1" s="61">
        <v>8.1999999999999993</v>
      </c>
      <c r="EC1" s="61">
        <v>8.2999999999999989</v>
      </c>
      <c r="ED1" s="61">
        <v>8.4</v>
      </c>
      <c r="EE1" s="61">
        <v>8.5</v>
      </c>
      <c r="EF1" s="61">
        <v>8.6</v>
      </c>
      <c r="EG1" s="61">
        <v>8.6999999999999993</v>
      </c>
      <c r="EH1" s="61">
        <v>8.7999999999999989</v>
      </c>
      <c r="EI1" s="61">
        <v>8.9</v>
      </c>
      <c r="EJ1" s="62">
        <v>8.1</v>
      </c>
      <c r="EK1" s="62">
        <v>8.11</v>
      </c>
      <c r="EL1" s="62">
        <v>8.1199999999999992</v>
      </c>
      <c r="EM1" s="62">
        <v>8.129999999999999</v>
      </c>
      <c r="EN1" s="62">
        <v>8.1399999999999988</v>
      </c>
      <c r="EO1" s="62">
        <v>8.15</v>
      </c>
      <c r="EP1" s="62">
        <v>8.16</v>
      </c>
      <c r="EQ1" s="62">
        <v>8.17</v>
      </c>
      <c r="ER1" s="62">
        <v>8.18</v>
      </c>
      <c r="ES1" s="62">
        <v>8.19</v>
      </c>
      <c r="ET1" s="62">
        <v>8.1999999999999993</v>
      </c>
      <c r="EU1" s="5">
        <v>8.2100000000000009</v>
      </c>
      <c r="EV1" s="63">
        <v>9.1</v>
      </c>
      <c r="EW1" s="63">
        <v>9.1999999999999993</v>
      </c>
      <c r="EX1" s="63">
        <v>9.2999999999999989</v>
      </c>
      <c r="EY1" s="63">
        <v>9.4</v>
      </c>
      <c r="EZ1" s="63">
        <v>9.5</v>
      </c>
      <c r="FA1" s="63">
        <v>9.6</v>
      </c>
      <c r="FB1" s="63">
        <v>9.6999999999999993</v>
      </c>
      <c r="FC1" s="63">
        <v>9.7999999999999989</v>
      </c>
      <c r="FD1" s="63">
        <v>9.9</v>
      </c>
      <c r="FE1" s="62">
        <v>9.1</v>
      </c>
      <c r="FF1" s="62">
        <v>9.11</v>
      </c>
      <c r="FG1" s="62">
        <v>9.1199999999999992</v>
      </c>
      <c r="FH1" s="62">
        <v>9.1300000000000008</v>
      </c>
      <c r="FI1" s="62">
        <v>9.14</v>
      </c>
      <c r="FJ1" s="61">
        <v>10.1</v>
      </c>
      <c r="FK1" s="61">
        <v>10.199999999999999</v>
      </c>
      <c r="FL1" s="61">
        <v>10.299999999999999</v>
      </c>
      <c r="FM1" s="61">
        <v>10.4</v>
      </c>
      <c r="FN1" s="61">
        <v>10.5</v>
      </c>
      <c r="FO1" s="61">
        <v>10.6</v>
      </c>
      <c r="FP1" s="61">
        <v>10.7</v>
      </c>
      <c r="FQ1" s="61">
        <v>10.799999999999999</v>
      </c>
      <c r="FR1" s="61">
        <v>10.9</v>
      </c>
      <c r="FS1" s="62">
        <v>10.1</v>
      </c>
      <c r="FT1" s="62">
        <v>10.11</v>
      </c>
      <c r="FU1" s="62">
        <v>10.119999999999999</v>
      </c>
      <c r="FV1" s="62">
        <v>10.129999999999999</v>
      </c>
      <c r="FW1" s="62">
        <v>10.139999999999999</v>
      </c>
      <c r="FX1" s="62">
        <v>10.15</v>
      </c>
      <c r="FY1" s="62">
        <v>10.16</v>
      </c>
      <c r="FZ1" s="62">
        <v>10.17</v>
      </c>
      <c r="GA1" s="62">
        <v>10.18</v>
      </c>
      <c r="GB1" s="62">
        <v>10.19</v>
      </c>
      <c r="GC1" s="62">
        <v>10.199999999999999</v>
      </c>
      <c r="GD1" s="62">
        <v>10.209999999999999</v>
      </c>
      <c r="GE1" s="62">
        <v>10.219999999999999</v>
      </c>
      <c r="GF1" s="62">
        <v>10.23</v>
      </c>
      <c r="GG1" s="62">
        <v>10.24</v>
      </c>
      <c r="GH1" s="62">
        <v>10.25</v>
      </c>
      <c r="GI1" s="62">
        <v>10.26</v>
      </c>
      <c r="GJ1" s="62">
        <v>10.27</v>
      </c>
      <c r="GK1" s="62">
        <v>10.28</v>
      </c>
      <c r="GL1" s="62">
        <v>10.29</v>
      </c>
      <c r="GM1" s="62">
        <v>10.299999999999999</v>
      </c>
      <c r="GN1" s="62">
        <v>10.31</v>
      </c>
      <c r="GO1" s="62">
        <v>10.32</v>
      </c>
      <c r="GP1" s="62">
        <v>10.33</v>
      </c>
      <c r="GQ1" s="62">
        <v>10.34</v>
      </c>
      <c r="GR1" s="62">
        <v>10.35</v>
      </c>
      <c r="GS1" s="62">
        <v>10.36</v>
      </c>
      <c r="GT1" s="62">
        <v>10.37</v>
      </c>
      <c r="GU1" s="62">
        <v>10.379999999999999</v>
      </c>
      <c r="GV1" s="62">
        <v>10.389999999999999</v>
      </c>
      <c r="GW1" s="62">
        <v>10.4</v>
      </c>
      <c r="GX1" s="62">
        <v>10.41</v>
      </c>
      <c r="GY1" s="62">
        <v>10.42</v>
      </c>
      <c r="GZ1" s="62">
        <v>10.43</v>
      </c>
      <c r="HA1" s="62">
        <v>10.44</v>
      </c>
      <c r="HB1" s="62">
        <v>10.45</v>
      </c>
      <c r="HC1" s="62">
        <v>10.459999999999999</v>
      </c>
      <c r="HD1" s="62">
        <v>10.469999999999999</v>
      </c>
      <c r="HE1" s="62">
        <v>10.48</v>
      </c>
      <c r="HF1" s="62">
        <v>10.49</v>
      </c>
      <c r="HG1" s="62">
        <v>10.5</v>
      </c>
      <c r="HH1" s="62">
        <v>10.51</v>
      </c>
      <c r="HI1" s="62">
        <v>10.52</v>
      </c>
      <c r="HJ1" s="62">
        <v>10.53</v>
      </c>
      <c r="HK1" s="62">
        <v>10.54</v>
      </c>
      <c r="HL1" s="62">
        <v>10.549999999999999</v>
      </c>
      <c r="HM1" s="62">
        <v>10.56</v>
      </c>
      <c r="HN1" s="62">
        <v>10.57</v>
      </c>
      <c r="HO1" s="62">
        <v>10.58</v>
      </c>
      <c r="HP1" s="62">
        <v>10.59</v>
      </c>
      <c r="HQ1" s="62">
        <v>10.6</v>
      </c>
      <c r="HR1" s="62">
        <v>10.61</v>
      </c>
      <c r="HS1" s="62">
        <v>10.62</v>
      </c>
      <c r="HT1" s="62">
        <v>10.629999999999999</v>
      </c>
      <c r="HU1" s="62">
        <v>10.64</v>
      </c>
      <c r="HV1" s="62">
        <v>10.65</v>
      </c>
      <c r="HW1" s="62">
        <v>10.66</v>
      </c>
      <c r="HX1" s="62">
        <v>10.67</v>
      </c>
      <c r="HY1" s="62">
        <v>10.68</v>
      </c>
      <c r="HZ1" s="62">
        <v>10.69</v>
      </c>
      <c r="IA1" s="62">
        <v>10.7</v>
      </c>
      <c r="IB1" s="62">
        <v>10.709999999999999</v>
      </c>
      <c r="IC1" s="62">
        <v>10.719999999999999</v>
      </c>
      <c r="ID1" s="62">
        <v>10.73</v>
      </c>
      <c r="IE1" s="62">
        <v>10.74</v>
      </c>
      <c r="IF1" s="62">
        <v>10.75</v>
      </c>
      <c r="IG1" s="62">
        <v>10.76</v>
      </c>
      <c r="IH1" s="62">
        <v>10.77</v>
      </c>
      <c r="II1" s="62">
        <v>10.78</v>
      </c>
      <c r="IJ1" s="62">
        <v>10.79</v>
      </c>
      <c r="IK1" s="62">
        <v>10.799999999999999</v>
      </c>
      <c r="IL1" s="62">
        <v>10.809999999999999</v>
      </c>
      <c r="IM1" s="62">
        <v>10.82</v>
      </c>
      <c r="IN1" s="62">
        <v>10.83</v>
      </c>
      <c r="IO1" s="62">
        <v>10.84</v>
      </c>
      <c r="IP1" s="62">
        <v>10.85</v>
      </c>
      <c r="IQ1" s="62">
        <v>10.86</v>
      </c>
      <c r="IR1" s="62">
        <v>10.87</v>
      </c>
      <c r="IS1" s="62">
        <v>10.879999999999999</v>
      </c>
      <c r="IT1" s="62">
        <v>10.89</v>
      </c>
      <c r="IU1" s="62">
        <v>10.9</v>
      </c>
      <c r="IV1" s="62">
        <v>10.91</v>
      </c>
      <c r="IW1" s="62">
        <v>10.92</v>
      </c>
      <c r="IX1" s="62">
        <v>10.93</v>
      </c>
      <c r="IY1" s="62">
        <v>10.94</v>
      </c>
      <c r="IZ1" s="62">
        <v>10.95</v>
      </c>
      <c r="JA1" s="62">
        <v>10.959999999999999</v>
      </c>
      <c r="JB1" s="62">
        <v>10.969999999999999</v>
      </c>
      <c r="JC1" s="62">
        <v>10.98</v>
      </c>
      <c r="JD1" s="62">
        <v>10.99</v>
      </c>
      <c r="JE1" s="64">
        <v>10.1</v>
      </c>
      <c r="JF1" s="64">
        <v>10.100999999999999</v>
      </c>
      <c r="JG1" s="64">
        <v>10.102</v>
      </c>
      <c r="JH1" s="64">
        <v>10.103</v>
      </c>
      <c r="JI1" s="64">
        <v>10.103999999999999</v>
      </c>
      <c r="JJ1" s="64">
        <v>10.105</v>
      </c>
      <c r="JK1" s="64">
        <v>10.106</v>
      </c>
      <c r="JL1" s="64">
        <v>10.106999999999999</v>
      </c>
      <c r="JM1" s="64">
        <v>10.107999999999999</v>
      </c>
      <c r="JN1" s="64">
        <v>10.109</v>
      </c>
      <c r="JO1" s="64">
        <v>10.11</v>
      </c>
      <c r="JP1" s="64">
        <v>10.110999999999999</v>
      </c>
      <c r="JQ1" s="64">
        <v>10.112</v>
      </c>
      <c r="JR1" s="64">
        <v>10.113</v>
      </c>
      <c r="JS1" s="64">
        <v>10.113999999999999</v>
      </c>
      <c r="JT1" s="64">
        <v>10.115</v>
      </c>
      <c r="JU1" s="64">
        <v>10.116</v>
      </c>
      <c r="JV1" s="64">
        <v>10.116999999999999</v>
      </c>
      <c r="JW1" s="64">
        <v>10.118</v>
      </c>
      <c r="JX1" s="64">
        <v>10.119</v>
      </c>
      <c r="JY1" s="64">
        <v>10.119999999999999</v>
      </c>
      <c r="JZ1" s="64">
        <v>10.121</v>
      </c>
      <c r="KA1" s="64">
        <v>10.122</v>
      </c>
      <c r="KB1" s="64">
        <v>10.122999999999999</v>
      </c>
      <c r="KC1" s="64">
        <v>10.123999999999999</v>
      </c>
      <c r="KD1" s="64">
        <v>10.125</v>
      </c>
      <c r="KE1" s="64">
        <v>10.125999999999999</v>
      </c>
      <c r="KF1" s="64">
        <v>10.126999999999999</v>
      </c>
      <c r="KG1" s="64">
        <v>10.128</v>
      </c>
      <c r="KH1" s="64">
        <v>10.129</v>
      </c>
      <c r="KI1" s="64">
        <v>10.129999999999999</v>
      </c>
      <c r="KJ1" s="64">
        <v>10.131</v>
      </c>
      <c r="KK1" s="64">
        <v>10.132</v>
      </c>
      <c r="KL1" s="64">
        <v>10.132999999999999</v>
      </c>
      <c r="KM1" s="64">
        <v>10.134</v>
      </c>
      <c r="KN1" s="64">
        <v>10.135</v>
      </c>
      <c r="KO1" s="64">
        <v>10.135999999999999</v>
      </c>
      <c r="KP1" s="64">
        <v>10.137</v>
      </c>
      <c r="KQ1" s="64">
        <v>10.138</v>
      </c>
      <c r="KR1" s="64">
        <v>10.138999999999999</v>
      </c>
      <c r="KS1" s="64">
        <v>10.139999999999999</v>
      </c>
      <c r="KT1" s="64">
        <v>10.141</v>
      </c>
      <c r="KU1" s="64">
        <v>10.141999999999999</v>
      </c>
      <c r="KV1" s="64">
        <v>10.142999999999999</v>
      </c>
      <c r="KW1" s="63">
        <v>11.1</v>
      </c>
      <c r="KX1" s="63">
        <v>11.2</v>
      </c>
      <c r="KY1" s="63">
        <v>11.299999999999999</v>
      </c>
      <c r="KZ1" s="63">
        <v>11.4</v>
      </c>
      <c r="LA1" s="63">
        <v>11.5</v>
      </c>
      <c r="LB1" s="63">
        <v>11.6</v>
      </c>
      <c r="LC1" s="63">
        <v>11.7</v>
      </c>
      <c r="LD1" s="63">
        <v>11.799999999999999</v>
      </c>
      <c r="LE1" s="63">
        <v>11.9</v>
      </c>
      <c r="LF1" s="62">
        <v>11.1</v>
      </c>
      <c r="LG1" s="63">
        <v>12.1</v>
      </c>
      <c r="LH1" s="63">
        <v>12.2</v>
      </c>
      <c r="LI1" s="63">
        <v>12.3</v>
      </c>
      <c r="LJ1" s="63">
        <v>12.4</v>
      </c>
      <c r="LK1" s="63">
        <v>13.1</v>
      </c>
      <c r="LL1" s="63">
        <v>13.2</v>
      </c>
      <c r="LM1" s="63">
        <v>13.3</v>
      </c>
    </row>
    <row r="2" spans="1:354" s="33" customFormat="1" ht="222" customHeight="1">
      <c r="A2" s="60" t="s">
        <v>2907</v>
      </c>
      <c r="B2" s="60" t="s">
        <v>2908</v>
      </c>
      <c r="C2" s="60" t="s">
        <v>2909</v>
      </c>
      <c r="D2" s="60" t="s">
        <v>2910</v>
      </c>
      <c r="E2" s="60" t="s">
        <v>2911</v>
      </c>
      <c r="F2" s="60" t="s">
        <v>2912</v>
      </c>
      <c r="G2" s="60" t="s">
        <v>2913</v>
      </c>
      <c r="H2" s="60" t="s">
        <v>2914</v>
      </c>
      <c r="I2" s="60" t="s">
        <v>2915</v>
      </c>
      <c r="J2" s="60" t="s">
        <v>2916</v>
      </c>
      <c r="K2" s="60" t="s">
        <v>3049</v>
      </c>
      <c r="L2" s="60" t="s">
        <v>2917</v>
      </c>
      <c r="M2" s="60" t="s">
        <v>2918</v>
      </c>
      <c r="N2" s="60" t="s">
        <v>2919</v>
      </c>
      <c r="O2" s="60" t="s">
        <v>2920</v>
      </c>
      <c r="P2" s="60" t="s">
        <v>2921</v>
      </c>
      <c r="Q2" s="60" t="s">
        <v>3060</v>
      </c>
      <c r="R2" s="60" t="s">
        <v>2922</v>
      </c>
      <c r="S2" s="60" t="s">
        <v>2923</v>
      </c>
      <c r="T2" s="60" t="s">
        <v>2924</v>
      </c>
      <c r="U2" s="60" t="s">
        <v>2925</v>
      </c>
      <c r="V2" s="60" t="s">
        <v>2926</v>
      </c>
      <c r="W2" s="60" t="s">
        <v>2927</v>
      </c>
      <c r="X2" s="60" t="s">
        <v>2931</v>
      </c>
      <c r="Y2" s="60" t="s">
        <v>2928</v>
      </c>
      <c r="Z2" s="60" t="s">
        <v>3046</v>
      </c>
      <c r="AA2" s="60" t="s">
        <v>3047</v>
      </c>
      <c r="AB2" s="60" t="s">
        <v>3045</v>
      </c>
      <c r="AC2" s="60" t="s">
        <v>2929</v>
      </c>
      <c r="AD2" s="60" t="s">
        <v>2930</v>
      </c>
      <c r="AE2" s="60" t="s">
        <v>3071</v>
      </c>
      <c r="AF2" s="60" t="s">
        <v>3072</v>
      </c>
      <c r="AG2" s="60" t="s">
        <v>2932</v>
      </c>
      <c r="AH2" s="60" t="s">
        <v>2933</v>
      </c>
      <c r="AI2" s="60" t="s">
        <v>2934</v>
      </c>
      <c r="AJ2" s="60" t="s">
        <v>2935</v>
      </c>
      <c r="AK2" s="60" t="s">
        <v>2936</v>
      </c>
      <c r="AL2" s="60" t="s">
        <v>2937</v>
      </c>
      <c r="AM2" s="60" t="s">
        <v>2938</v>
      </c>
      <c r="AN2" s="60" t="s">
        <v>3048</v>
      </c>
      <c r="AO2" s="60" t="s">
        <v>2939</v>
      </c>
      <c r="AP2" s="60" t="s">
        <v>2940</v>
      </c>
      <c r="AQ2" s="60" t="s">
        <v>2941</v>
      </c>
      <c r="AR2" s="60" t="s">
        <v>2942</v>
      </c>
      <c r="AS2" s="60" t="s">
        <v>2943</v>
      </c>
      <c r="AT2" s="60" t="s">
        <v>2944</v>
      </c>
      <c r="AU2" s="60" t="s">
        <v>2945</v>
      </c>
      <c r="AV2" s="60" t="s">
        <v>2946</v>
      </c>
      <c r="AW2" s="60" t="s">
        <v>2947</v>
      </c>
      <c r="AX2" s="60" t="s">
        <v>3357</v>
      </c>
      <c r="AY2" s="60" t="s">
        <v>3358</v>
      </c>
      <c r="AZ2" s="60" t="s">
        <v>3359</v>
      </c>
      <c r="BA2" s="60" t="s">
        <v>3360</v>
      </c>
      <c r="BB2" s="60" t="s">
        <v>3371</v>
      </c>
      <c r="BC2" s="60" t="s">
        <v>3361</v>
      </c>
      <c r="BD2" s="60" t="s">
        <v>3362</v>
      </c>
      <c r="BE2" s="60" t="s">
        <v>3363</v>
      </c>
      <c r="BF2" s="60" t="s">
        <v>3364</v>
      </c>
      <c r="BG2" s="60" t="s">
        <v>3365</v>
      </c>
      <c r="BH2" s="60" t="s">
        <v>3374</v>
      </c>
      <c r="BI2" s="60" t="s">
        <v>3366</v>
      </c>
      <c r="BJ2" s="60" t="s">
        <v>3375</v>
      </c>
      <c r="BK2" s="60" t="s">
        <v>3367</v>
      </c>
      <c r="BL2" s="60" t="s">
        <v>3368</v>
      </c>
      <c r="BM2" s="60" t="s">
        <v>3376</v>
      </c>
      <c r="BN2" s="60" t="s">
        <v>3369</v>
      </c>
      <c r="BO2" s="60" t="s">
        <v>3372</v>
      </c>
      <c r="BP2" s="60" t="s">
        <v>3370</v>
      </c>
      <c r="BQ2" s="60" t="s">
        <v>3373</v>
      </c>
      <c r="BR2" s="60" t="s">
        <v>2948</v>
      </c>
      <c r="BS2" s="60" t="s">
        <v>2949</v>
      </c>
      <c r="BT2" s="60" t="s">
        <v>2950</v>
      </c>
      <c r="BU2" s="60" t="s">
        <v>2951</v>
      </c>
      <c r="BV2" s="60" t="s">
        <v>2952</v>
      </c>
      <c r="BW2" s="60" t="s">
        <v>2953</v>
      </c>
      <c r="BX2" s="60" t="s">
        <v>2954</v>
      </c>
      <c r="BY2" s="60" t="s">
        <v>2955</v>
      </c>
      <c r="BZ2" s="60" t="s">
        <v>2956</v>
      </c>
      <c r="CA2" s="60" t="s">
        <v>2957</v>
      </c>
      <c r="CB2" s="60" t="s">
        <v>2958</v>
      </c>
      <c r="CC2" s="60" t="s">
        <v>2959</v>
      </c>
      <c r="CD2" s="60" t="s">
        <v>2960</v>
      </c>
      <c r="CE2" s="60" t="s">
        <v>2961</v>
      </c>
      <c r="CF2" s="60" t="s">
        <v>2962</v>
      </c>
      <c r="CG2" s="60" t="s">
        <v>2963</v>
      </c>
      <c r="CH2" s="60" t="s">
        <v>2964</v>
      </c>
      <c r="CI2" s="60" t="s">
        <v>2965</v>
      </c>
      <c r="CJ2" s="60" t="s">
        <v>2966</v>
      </c>
      <c r="CK2" s="60" t="s">
        <v>2967</v>
      </c>
      <c r="CL2" s="60" t="s">
        <v>2968</v>
      </c>
      <c r="CM2" s="60" t="s">
        <v>2969</v>
      </c>
      <c r="CN2" s="60" t="s">
        <v>2970</v>
      </c>
      <c r="CO2" s="60" t="s">
        <v>3492</v>
      </c>
      <c r="CP2" s="60" t="s">
        <v>3070</v>
      </c>
      <c r="CQ2" s="60" t="s">
        <v>2971</v>
      </c>
      <c r="CR2" s="60" t="s">
        <v>2972</v>
      </c>
      <c r="CS2" s="60" t="s">
        <v>2973</v>
      </c>
      <c r="CT2" s="60" t="s">
        <v>2974</v>
      </c>
      <c r="CU2" s="60" t="s">
        <v>2975</v>
      </c>
      <c r="CV2" s="60" t="s">
        <v>3228</v>
      </c>
      <c r="CW2" s="60" t="s">
        <v>3229</v>
      </c>
      <c r="CX2" s="60" t="s">
        <v>2976</v>
      </c>
      <c r="CY2" s="60" t="s">
        <v>2977</v>
      </c>
      <c r="CZ2" s="60" t="s">
        <v>2978</v>
      </c>
      <c r="DA2" s="60" t="s">
        <v>3061</v>
      </c>
      <c r="DB2" s="60" t="s">
        <v>2979</v>
      </c>
      <c r="DC2" s="60" t="s">
        <v>3491</v>
      </c>
      <c r="DD2" s="60" t="s">
        <v>2980</v>
      </c>
      <c r="DE2" s="60" t="s">
        <v>2981</v>
      </c>
      <c r="DF2" s="60" t="s">
        <v>2982</v>
      </c>
      <c r="DG2" s="60" t="s">
        <v>2983</v>
      </c>
      <c r="DH2" s="60" t="s">
        <v>2984</v>
      </c>
      <c r="DI2" s="60" t="s">
        <v>2985</v>
      </c>
      <c r="DJ2" s="60" t="s">
        <v>2986</v>
      </c>
      <c r="DK2" s="60" t="s">
        <v>2987</v>
      </c>
      <c r="DL2" s="60" t="s">
        <v>2988</v>
      </c>
      <c r="DM2" s="60" t="s">
        <v>2989</v>
      </c>
      <c r="DN2" s="60" t="s">
        <v>2990</v>
      </c>
      <c r="DO2" s="60" t="s">
        <v>2991</v>
      </c>
      <c r="DP2" s="60" t="s">
        <v>2992</v>
      </c>
      <c r="DQ2" s="60" t="s">
        <v>2993</v>
      </c>
      <c r="DR2" s="60" t="s">
        <v>2994</v>
      </c>
      <c r="DS2" s="60" t="s">
        <v>2995</v>
      </c>
      <c r="DT2" s="60" t="s">
        <v>2996</v>
      </c>
      <c r="DU2" s="60" t="s">
        <v>2997</v>
      </c>
      <c r="DV2" s="60" t="s">
        <v>2998</v>
      </c>
      <c r="DW2" s="60" t="s">
        <v>2999</v>
      </c>
      <c r="DX2" s="60" t="s">
        <v>3000</v>
      </c>
      <c r="DY2" s="60" t="s">
        <v>3001</v>
      </c>
      <c r="DZ2" s="60" t="s">
        <v>3002</v>
      </c>
      <c r="EA2" s="60" t="s">
        <v>3003</v>
      </c>
      <c r="EB2" s="60" t="s">
        <v>3004</v>
      </c>
      <c r="EC2" s="60" t="s">
        <v>3220</v>
      </c>
      <c r="ED2" s="60" t="s">
        <v>3221</v>
      </c>
      <c r="EE2" s="60" t="s">
        <v>3005</v>
      </c>
      <c r="EF2" s="60" t="s">
        <v>3006</v>
      </c>
      <c r="EG2" s="60" t="s">
        <v>3007</v>
      </c>
      <c r="EH2" s="60" t="s">
        <v>3008</v>
      </c>
      <c r="EI2" s="60" t="s">
        <v>3009</v>
      </c>
      <c r="EJ2" s="60" t="s">
        <v>3010</v>
      </c>
      <c r="EK2" s="60" t="s">
        <v>3011</v>
      </c>
      <c r="EL2" s="60" t="s">
        <v>3012</v>
      </c>
      <c r="EM2" s="60" t="s">
        <v>3013</v>
      </c>
      <c r="EN2" s="60" t="s">
        <v>3257</v>
      </c>
      <c r="EO2" s="60" t="s">
        <v>3256</v>
      </c>
      <c r="EP2" s="60" t="s">
        <v>3014</v>
      </c>
      <c r="EQ2" s="60" t="s">
        <v>3015</v>
      </c>
      <c r="ER2" s="60" t="s">
        <v>3016</v>
      </c>
      <c r="ES2" s="60" t="s">
        <v>3017</v>
      </c>
      <c r="ET2" s="60" t="s">
        <v>3018</v>
      </c>
      <c r="EU2" s="60" t="s">
        <v>3019</v>
      </c>
      <c r="EV2" s="60" t="s">
        <v>3020</v>
      </c>
      <c r="EW2" s="60" t="s">
        <v>3054</v>
      </c>
      <c r="EX2" s="60" t="s">
        <v>3021</v>
      </c>
      <c r="EY2" s="60" t="s">
        <v>3022</v>
      </c>
      <c r="EZ2" s="60" t="s">
        <v>3023</v>
      </c>
      <c r="FA2" s="60" t="s">
        <v>3059</v>
      </c>
      <c r="FB2" s="60" t="s">
        <v>3024</v>
      </c>
      <c r="FC2" s="60" t="s">
        <v>3234</v>
      </c>
      <c r="FD2" s="60" t="s">
        <v>3025</v>
      </c>
      <c r="FE2" s="60" t="s">
        <v>3026</v>
      </c>
      <c r="FF2" s="60" t="s">
        <v>3027</v>
      </c>
      <c r="FG2" s="60" t="s">
        <v>3028</v>
      </c>
      <c r="FH2" s="60" t="s">
        <v>3066</v>
      </c>
      <c r="FI2" s="60" t="s">
        <v>3065</v>
      </c>
      <c r="FJ2" s="60" t="s">
        <v>3227</v>
      </c>
      <c r="FK2" s="60" t="s">
        <v>3210</v>
      </c>
      <c r="FL2" s="60" t="s">
        <v>3073</v>
      </c>
      <c r="FM2" s="60" t="s">
        <v>3074</v>
      </c>
      <c r="FN2" s="60" t="s">
        <v>3075</v>
      </c>
      <c r="FO2" s="60" t="s">
        <v>3076</v>
      </c>
      <c r="FP2" s="60" t="s">
        <v>3077</v>
      </c>
      <c r="FQ2" s="60" t="s">
        <v>3078</v>
      </c>
      <c r="FR2" s="60" t="s">
        <v>3079</v>
      </c>
      <c r="FS2" s="60" t="s">
        <v>3080</v>
      </c>
      <c r="FT2" s="60" t="s">
        <v>3081</v>
      </c>
      <c r="FU2" s="60" t="s">
        <v>3082</v>
      </c>
      <c r="FV2" s="60" t="s">
        <v>3083</v>
      </c>
      <c r="FW2" s="60" t="s">
        <v>3084</v>
      </c>
      <c r="FX2" s="60" t="s">
        <v>3085</v>
      </c>
      <c r="FY2" s="60" t="s">
        <v>3086</v>
      </c>
      <c r="FZ2" s="60" t="s">
        <v>3087</v>
      </c>
      <c r="GA2" s="60" t="s">
        <v>3088</v>
      </c>
      <c r="GB2" s="60" t="s">
        <v>3089</v>
      </c>
      <c r="GC2" s="60" t="s">
        <v>3090</v>
      </c>
      <c r="GD2" s="60" t="s">
        <v>3091</v>
      </c>
      <c r="GE2" s="60" t="s">
        <v>3092</v>
      </c>
      <c r="GF2" s="60" t="s">
        <v>3093</v>
      </c>
      <c r="GG2" s="60" t="s">
        <v>3094</v>
      </c>
      <c r="GH2" s="60" t="s">
        <v>3095</v>
      </c>
      <c r="GI2" s="60" t="s">
        <v>3096</v>
      </c>
      <c r="GJ2" s="60" t="s">
        <v>3097</v>
      </c>
      <c r="GK2" s="60" t="s">
        <v>3098</v>
      </c>
      <c r="GL2" s="60" t="s">
        <v>3099</v>
      </c>
      <c r="GM2" s="60" t="s">
        <v>3100</v>
      </c>
      <c r="GN2" s="60" t="s">
        <v>3101</v>
      </c>
      <c r="GO2" s="60" t="s">
        <v>3102</v>
      </c>
      <c r="GP2" s="60" t="s">
        <v>3103</v>
      </c>
      <c r="GQ2" s="60" t="s">
        <v>3104</v>
      </c>
      <c r="GR2" s="60" t="s">
        <v>3105</v>
      </c>
      <c r="GS2" s="60" t="s">
        <v>3106</v>
      </c>
      <c r="GT2" s="60" t="s">
        <v>3107</v>
      </c>
      <c r="GU2" s="60" t="s">
        <v>3108</v>
      </c>
      <c r="GV2" s="60" t="s">
        <v>3109</v>
      </c>
      <c r="GW2" s="60" t="s">
        <v>3110</v>
      </c>
      <c r="GX2" s="60" t="s">
        <v>3111</v>
      </c>
      <c r="GY2" s="60" t="s">
        <v>3112</v>
      </c>
      <c r="GZ2" s="60" t="s">
        <v>3113</v>
      </c>
      <c r="HA2" s="60" t="s">
        <v>3114</v>
      </c>
      <c r="HB2" s="60" t="s">
        <v>3115</v>
      </c>
      <c r="HC2" s="60" t="s">
        <v>3116</v>
      </c>
      <c r="HD2" s="60" t="s">
        <v>3117</v>
      </c>
      <c r="HE2" s="60" t="s">
        <v>3118</v>
      </c>
      <c r="HF2" s="60" t="s">
        <v>3224</v>
      </c>
      <c r="HG2" s="60" t="s">
        <v>3119</v>
      </c>
      <c r="HH2" s="60" t="s">
        <v>3120</v>
      </c>
      <c r="HI2" s="60" t="s">
        <v>3121</v>
      </c>
      <c r="HJ2" s="60" t="s">
        <v>3122</v>
      </c>
      <c r="HK2" s="60" t="s">
        <v>3123</v>
      </c>
      <c r="HL2" s="60" t="s">
        <v>3124</v>
      </c>
      <c r="HM2" s="60" t="s">
        <v>3125</v>
      </c>
      <c r="HN2" s="60" t="s">
        <v>3126</v>
      </c>
      <c r="HO2" s="60" t="s">
        <v>3127</v>
      </c>
      <c r="HP2" s="60" t="s">
        <v>3128</v>
      </c>
      <c r="HQ2" s="60" t="s">
        <v>3129</v>
      </c>
      <c r="HR2" s="60" t="s">
        <v>3130</v>
      </c>
      <c r="HS2" s="60" t="s">
        <v>3131</v>
      </c>
      <c r="HT2" s="60" t="s">
        <v>3132</v>
      </c>
      <c r="HU2" s="60" t="s">
        <v>3133</v>
      </c>
      <c r="HV2" s="60" t="s">
        <v>3134</v>
      </c>
      <c r="HW2" s="60" t="s">
        <v>3135</v>
      </c>
      <c r="HX2" s="60" t="s">
        <v>3136</v>
      </c>
      <c r="HY2" s="60" t="s">
        <v>3137</v>
      </c>
      <c r="HZ2" s="60" t="s">
        <v>3138</v>
      </c>
      <c r="IA2" s="60" t="s">
        <v>3139</v>
      </c>
      <c r="IB2" s="60" t="s">
        <v>3140</v>
      </c>
      <c r="IC2" s="60" t="s">
        <v>3141</v>
      </c>
      <c r="ID2" s="60" t="s">
        <v>3142</v>
      </c>
      <c r="IE2" s="60" t="s">
        <v>3143</v>
      </c>
      <c r="IF2" s="60" t="s">
        <v>3144</v>
      </c>
      <c r="IG2" s="60" t="s">
        <v>3145</v>
      </c>
      <c r="IH2" s="60" t="s">
        <v>3146</v>
      </c>
      <c r="II2" s="60" t="s">
        <v>3147</v>
      </c>
      <c r="IJ2" s="60" t="s">
        <v>3148</v>
      </c>
      <c r="IK2" s="60" t="s">
        <v>3149</v>
      </c>
      <c r="IL2" s="60" t="s">
        <v>3150</v>
      </c>
      <c r="IM2" s="60" t="s">
        <v>3151</v>
      </c>
      <c r="IN2" s="60" t="s">
        <v>3152</v>
      </c>
      <c r="IO2" s="60" t="s">
        <v>3153</v>
      </c>
      <c r="IP2" s="60" t="s">
        <v>3154</v>
      </c>
      <c r="IQ2" s="60" t="s">
        <v>3155</v>
      </c>
      <c r="IR2" s="60" t="s">
        <v>3156</v>
      </c>
      <c r="IS2" s="60" t="s">
        <v>3157</v>
      </c>
      <c r="IT2" s="60" t="s">
        <v>3158</v>
      </c>
      <c r="IU2" s="60" t="s">
        <v>3223</v>
      </c>
      <c r="IV2" s="60" t="s">
        <v>3222</v>
      </c>
      <c r="IW2" s="60" t="s">
        <v>3159</v>
      </c>
      <c r="IX2" s="60" t="s">
        <v>3160</v>
      </c>
      <c r="IY2" s="60" t="s">
        <v>3161</v>
      </c>
      <c r="IZ2" s="60" t="s">
        <v>3162</v>
      </c>
      <c r="JA2" s="60" t="s">
        <v>3163</v>
      </c>
      <c r="JB2" s="60" t="s">
        <v>3164</v>
      </c>
      <c r="JC2" s="60" t="s">
        <v>3165</v>
      </c>
      <c r="JD2" s="60" t="s">
        <v>3166</v>
      </c>
      <c r="JE2" s="60" t="s">
        <v>3167</v>
      </c>
      <c r="JF2" s="60" t="s">
        <v>3168</v>
      </c>
      <c r="JG2" s="60" t="s">
        <v>3169</v>
      </c>
      <c r="JH2" s="60" t="s">
        <v>3170</v>
      </c>
      <c r="JI2" s="60" t="s">
        <v>3171</v>
      </c>
      <c r="JJ2" s="60" t="s">
        <v>3172</v>
      </c>
      <c r="JK2" s="60" t="s">
        <v>3173</v>
      </c>
      <c r="JL2" s="60" t="s">
        <v>3174</v>
      </c>
      <c r="JM2" s="60" t="s">
        <v>3175</v>
      </c>
      <c r="JN2" s="60" t="s">
        <v>3176</v>
      </c>
      <c r="JO2" s="60" t="s">
        <v>3177</v>
      </c>
      <c r="JP2" s="60" t="s">
        <v>3178</v>
      </c>
      <c r="JQ2" s="60" t="s">
        <v>3179</v>
      </c>
      <c r="JR2" s="60" t="s">
        <v>3180</v>
      </c>
      <c r="JS2" s="60" t="s">
        <v>3181</v>
      </c>
      <c r="JT2" s="60" t="s">
        <v>3182</v>
      </c>
      <c r="JU2" s="60" t="s">
        <v>3183</v>
      </c>
      <c r="JV2" s="60" t="s">
        <v>3184</v>
      </c>
      <c r="JW2" s="60" t="s">
        <v>3185</v>
      </c>
      <c r="JX2" s="60" t="s">
        <v>3186</v>
      </c>
      <c r="JY2" s="60" t="s">
        <v>3187</v>
      </c>
      <c r="JZ2" s="60" t="s">
        <v>3188</v>
      </c>
      <c r="KA2" s="60" t="s">
        <v>3189</v>
      </c>
      <c r="KB2" s="60" t="s">
        <v>3190</v>
      </c>
      <c r="KC2" s="60" t="s">
        <v>3191</v>
      </c>
      <c r="KD2" s="60" t="s">
        <v>3192</v>
      </c>
      <c r="KE2" s="60" t="s">
        <v>3193</v>
      </c>
      <c r="KF2" s="60" t="s">
        <v>3194</v>
      </c>
      <c r="KG2" s="60" t="s">
        <v>3195</v>
      </c>
      <c r="KH2" s="60" t="s">
        <v>3196</v>
      </c>
      <c r="KI2" s="60" t="s">
        <v>3197</v>
      </c>
      <c r="KJ2" s="60" t="s">
        <v>3198</v>
      </c>
      <c r="KK2" s="60" t="s">
        <v>3199</v>
      </c>
      <c r="KL2" s="60" t="s">
        <v>3200</v>
      </c>
      <c r="KM2" s="60" t="s">
        <v>3201</v>
      </c>
      <c r="KN2" s="60" t="s">
        <v>3202</v>
      </c>
      <c r="KO2" s="60" t="s">
        <v>3203</v>
      </c>
      <c r="KP2" s="60" t="s">
        <v>3204</v>
      </c>
      <c r="KQ2" s="60" t="s">
        <v>3205</v>
      </c>
      <c r="KR2" s="60" t="s">
        <v>3206</v>
      </c>
      <c r="KS2" s="60" t="s">
        <v>3207</v>
      </c>
      <c r="KT2" s="60" t="s">
        <v>3208</v>
      </c>
      <c r="KU2" s="60" t="s">
        <v>3209</v>
      </c>
      <c r="KV2" s="60" t="s">
        <v>3258</v>
      </c>
      <c r="KW2" s="60" t="s">
        <v>3029</v>
      </c>
      <c r="KX2" s="60" t="s">
        <v>3030</v>
      </c>
      <c r="KY2" s="60" t="s">
        <v>3031</v>
      </c>
      <c r="KZ2" s="60" t="s">
        <v>3032</v>
      </c>
      <c r="LA2" s="60" t="s">
        <v>3033</v>
      </c>
      <c r="LB2" s="60" t="s">
        <v>3034</v>
      </c>
      <c r="LC2" s="60" t="s">
        <v>3035</v>
      </c>
      <c r="LD2" s="60" t="s">
        <v>3036</v>
      </c>
      <c r="LE2" s="60" t="s">
        <v>3037</v>
      </c>
      <c r="LF2" s="60" t="s">
        <v>3231</v>
      </c>
      <c r="LG2" s="60" t="s">
        <v>3038</v>
      </c>
      <c r="LH2" s="60" t="s">
        <v>3039</v>
      </c>
      <c r="LI2" s="60" t="s">
        <v>3040</v>
      </c>
      <c r="LJ2" s="60" t="s">
        <v>3041</v>
      </c>
      <c r="LK2" s="60" t="s">
        <v>3042</v>
      </c>
      <c r="LL2" s="60" t="s">
        <v>3043</v>
      </c>
      <c r="LM2" s="60" t="s">
        <v>3044</v>
      </c>
    </row>
    <row r="3" spans="1:354" ht="15" customHeight="1">
      <c r="A3" s="5">
        <v>2019</v>
      </c>
      <c r="B3" s="6" t="s">
        <v>2420</v>
      </c>
      <c r="C3" s="6" t="s">
        <v>2433</v>
      </c>
      <c r="D3" s="12" t="s">
        <v>2421</v>
      </c>
      <c r="E3" s="1" t="s">
        <v>400</v>
      </c>
      <c r="F3" s="1" t="s">
        <v>2423</v>
      </c>
      <c r="G3" s="3" t="s">
        <v>2422</v>
      </c>
      <c r="H3" s="4" t="s">
        <v>2424</v>
      </c>
      <c r="I3" s="8" t="s">
        <v>2425</v>
      </c>
      <c r="J3" s="6" t="s">
        <v>2419</v>
      </c>
      <c r="K3" s="6" t="s">
        <v>1337</v>
      </c>
      <c r="L3" s="6" t="s">
        <v>2427</v>
      </c>
      <c r="O3" s="6" t="s">
        <v>881</v>
      </c>
      <c r="P3" s="6" t="s">
        <v>797</v>
      </c>
      <c r="Q3" s="6">
        <v>1</v>
      </c>
      <c r="R3" s="5" t="s">
        <v>2434</v>
      </c>
      <c r="S3" s="5">
        <v>170</v>
      </c>
      <c r="T3" s="5"/>
      <c r="U3" s="5" t="s">
        <v>799</v>
      </c>
      <c r="V3" s="10">
        <v>22</v>
      </c>
      <c r="W3" s="12" t="s">
        <v>2430</v>
      </c>
      <c r="X3" s="33" t="s">
        <v>2443</v>
      </c>
      <c r="Y3" s="5" t="s">
        <v>1893</v>
      </c>
      <c r="Z3" s="5" t="s">
        <v>1893</v>
      </c>
      <c r="AA3" s="6">
        <v>1</v>
      </c>
      <c r="AC3" s="47" t="s">
        <v>999</v>
      </c>
      <c r="AD3" s="47" t="s">
        <v>999</v>
      </c>
      <c r="AE3" s="52" t="s">
        <v>2442</v>
      </c>
      <c r="AF3" s="6" t="s">
        <v>2833</v>
      </c>
      <c r="AG3" s="6" t="s">
        <v>2446</v>
      </c>
      <c r="AJ3" s="16"/>
      <c r="AO3" s="6">
        <v>1</v>
      </c>
      <c r="AT3" s="6">
        <v>1</v>
      </c>
      <c r="AU3" s="16">
        <f>SUM(AH3:AT3)</f>
        <v>2</v>
      </c>
      <c r="AV3" s="16">
        <v>1</v>
      </c>
      <c r="AW3" s="14" t="s">
        <v>2023</v>
      </c>
      <c r="AX3" s="16"/>
      <c r="AY3" s="16"/>
      <c r="AZ3" s="16"/>
      <c r="BA3" s="16"/>
      <c r="BB3" s="16"/>
      <c r="BC3" s="16"/>
      <c r="BD3" s="16"/>
      <c r="BE3" s="16"/>
      <c r="BF3" s="16"/>
      <c r="BG3" s="16"/>
      <c r="BH3" s="16"/>
      <c r="BI3" s="16"/>
      <c r="BJ3" s="16"/>
      <c r="BK3" s="16"/>
      <c r="BL3" s="16"/>
      <c r="BM3" s="16"/>
      <c r="BN3" s="16"/>
      <c r="BO3" s="16"/>
      <c r="BP3" s="16"/>
      <c r="BQ3" s="16"/>
      <c r="CC3" s="6">
        <v>1</v>
      </c>
      <c r="CK3" s="6">
        <v>1</v>
      </c>
      <c r="CL3" s="6" t="s">
        <v>1836</v>
      </c>
      <c r="CO3" s="16">
        <v>1</v>
      </c>
      <c r="CP3" s="16">
        <v>1</v>
      </c>
      <c r="CQ3" s="6" t="s">
        <v>2818</v>
      </c>
      <c r="CR3" s="6" t="s">
        <v>2685</v>
      </c>
      <c r="CU3" s="6">
        <v>1</v>
      </c>
      <c r="CV3" s="6">
        <v>1</v>
      </c>
      <c r="CW3" s="6">
        <v>1</v>
      </c>
      <c r="CX3" s="6" t="s">
        <v>2447</v>
      </c>
      <c r="CY3" s="6">
        <v>1900</v>
      </c>
      <c r="CZ3" s="27">
        <v>0.01</v>
      </c>
      <c r="DA3" s="5"/>
      <c r="EA3" s="6" t="s">
        <v>3250</v>
      </c>
      <c r="ES3" s="6">
        <v>1</v>
      </c>
      <c r="EU3" s="6">
        <v>1</v>
      </c>
      <c r="EV3" s="6" t="s">
        <v>3432</v>
      </c>
      <c r="EW3" s="6"/>
      <c r="EX3" s="6"/>
      <c r="EY3" s="6"/>
      <c r="EZ3" s="6"/>
      <c r="FA3" s="6"/>
      <c r="FB3" s="6"/>
      <c r="FE3" s="6">
        <v>1</v>
      </c>
      <c r="FI3" s="6" t="s">
        <v>3068</v>
      </c>
      <c r="FJ3" s="6" t="s">
        <v>2437</v>
      </c>
      <c r="FK3" s="16">
        <v>1</v>
      </c>
      <c r="FL3" s="16">
        <v>1</v>
      </c>
      <c r="FM3" s="16"/>
      <c r="FN3" s="16"/>
      <c r="FO3" s="16"/>
      <c r="FP3" s="16"/>
      <c r="FQ3" s="16"/>
      <c r="FR3" s="16"/>
      <c r="FS3" s="16"/>
      <c r="FT3" s="16"/>
      <c r="FU3" s="16"/>
      <c r="FV3" s="16"/>
      <c r="FW3" s="16"/>
      <c r="FY3" s="16"/>
      <c r="FZ3" s="6">
        <v>1</v>
      </c>
      <c r="GC3" s="6">
        <v>1</v>
      </c>
      <c r="GF3" s="16"/>
      <c r="GG3" s="16">
        <v>1</v>
      </c>
      <c r="GH3" s="16"/>
      <c r="GI3" s="16"/>
      <c r="GJ3" s="16"/>
      <c r="GK3" s="16"/>
      <c r="GL3" s="16"/>
      <c r="GM3" s="16"/>
      <c r="GN3" s="16"/>
      <c r="GO3" s="16"/>
      <c r="GP3" s="16"/>
      <c r="HF3" s="6">
        <v>1</v>
      </c>
      <c r="HS3" s="6">
        <v>1</v>
      </c>
      <c r="KV3" s="16"/>
      <c r="KW3" s="5"/>
      <c r="KX3" s="5">
        <v>1</v>
      </c>
      <c r="KY3" s="5"/>
      <c r="KZ3" s="5"/>
      <c r="LA3" s="5"/>
      <c r="LB3" s="5"/>
      <c r="LC3" s="5"/>
      <c r="LD3" s="5"/>
      <c r="LE3" s="5"/>
      <c r="LF3" s="5">
        <f>SUM(KW3:LE3)</f>
        <v>1</v>
      </c>
      <c r="LH3" s="6">
        <v>7</v>
      </c>
      <c r="LI3" s="21">
        <v>700</v>
      </c>
      <c r="LJ3" s="48">
        <v>14</v>
      </c>
      <c r="LK3" s="16"/>
      <c r="LS3" s="16"/>
      <c r="LT3" s="16"/>
      <c r="LU3" s="16"/>
      <c r="LV3" s="16"/>
      <c r="LW3" s="16"/>
      <c r="LX3" s="16"/>
      <c r="LY3" s="16"/>
      <c r="LZ3" s="16"/>
      <c r="MD3" s="16"/>
      <c r="ME3" s="16"/>
      <c r="MF3" s="16"/>
      <c r="MG3" s="16"/>
      <c r="MH3" s="16"/>
      <c r="MI3" s="16"/>
    </row>
    <row r="4" spans="1:354" ht="15" customHeight="1">
      <c r="A4" s="5">
        <v>2019</v>
      </c>
      <c r="B4" s="6" t="s">
        <v>2420</v>
      </c>
      <c r="C4" s="6" t="s">
        <v>2432</v>
      </c>
      <c r="D4" s="12" t="s">
        <v>2421</v>
      </c>
      <c r="E4" s="1" t="s">
        <v>400</v>
      </c>
      <c r="F4" s="1" t="s">
        <v>2423</v>
      </c>
      <c r="G4" s="3" t="s">
        <v>2422</v>
      </c>
      <c r="H4" s="4" t="s">
        <v>2424</v>
      </c>
      <c r="I4" s="8" t="s">
        <v>2425</v>
      </c>
      <c r="J4" s="6" t="s">
        <v>2419</v>
      </c>
      <c r="K4" s="6" t="s">
        <v>1337</v>
      </c>
      <c r="L4" s="6" t="s">
        <v>2427</v>
      </c>
      <c r="O4" s="6" t="s">
        <v>881</v>
      </c>
      <c r="P4" s="6" t="s">
        <v>797</v>
      </c>
      <c r="Q4" s="6">
        <v>1</v>
      </c>
      <c r="R4" s="5" t="s">
        <v>2435</v>
      </c>
      <c r="S4" s="5">
        <v>165</v>
      </c>
      <c r="T4" s="5"/>
      <c r="U4" s="5" t="s">
        <v>1276</v>
      </c>
      <c r="V4" s="10">
        <v>2</v>
      </c>
      <c r="W4" s="52" t="s">
        <v>2440</v>
      </c>
      <c r="X4" s="12" t="s">
        <v>2863</v>
      </c>
      <c r="Y4" s="5">
        <v>1</v>
      </c>
      <c r="Z4" s="5">
        <v>1</v>
      </c>
      <c r="AA4" s="6" t="s">
        <v>1893</v>
      </c>
      <c r="AC4" s="47" t="s">
        <v>999</v>
      </c>
      <c r="AD4" s="47" t="s">
        <v>999</v>
      </c>
      <c r="AE4" s="52" t="s">
        <v>2442</v>
      </c>
      <c r="AF4" s="6" t="s">
        <v>2833</v>
      </c>
      <c r="AG4" s="6" t="s">
        <v>2446</v>
      </c>
      <c r="AJ4" s="16"/>
      <c r="AO4" s="6">
        <v>1</v>
      </c>
      <c r="AT4" s="6">
        <v>1</v>
      </c>
      <c r="AU4" s="16">
        <f>SUM(AH4:AT4)</f>
        <v>2</v>
      </c>
      <c r="AV4" s="16">
        <v>1</v>
      </c>
      <c r="AW4" s="14" t="s">
        <v>2023</v>
      </c>
      <c r="AX4" s="16"/>
      <c r="AY4" s="16"/>
      <c r="AZ4" s="16"/>
      <c r="BA4" s="16"/>
      <c r="BB4" s="16"/>
      <c r="BC4" s="16"/>
      <c r="BD4" s="16"/>
      <c r="BE4" s="16"/>
      <c r="BF4" s="16"/>
      <c r="BG4" s="16"/>
      <c r="BH4" s="16"/>
      <c r="BI4" s="16"/>
      <c r="BJ4" s="16"/>
      <c r="BK4" s="16"/>
      <c r="BL4" s="16"/>
      <c r="BM4" s="16"/>
      <c r="BN4" s="16"/>
      <c r="BO4" s="16"/>
      <c r="BP4" s="16"/>
      <c r="BQ4" s="16"/>
      <c r="CC4" s="6">
        <v>1</v>
      </c>
      <c r="CK4" s="6">
        <v>1</v>
      </c>
      <c r="CL4" s="6" t="s">
        <v>1836</v>
      </c>
      <c r="CO4" s="16">
        <v>1</v>
      </c>
      <c r="CP4" s="16">
        <v>1</v>
      </c>
      <c r="CQ4" s="6" t="s">
        <v>2818</v>
      </c>
      <c r="CR4" s="6" t="s">
        <v>2685</v>
      </c>
      <c r="CU4" s="6">
        <v>1</v>
      </c>
      <c r="CV4" s="6">
        <v>1</v>
      </c>
      <c r="CW4" s="6">
        <v>1</v>
      </c>
      <c r="CX4" s="6" t="s">
        <v>2448</v>
      </c>
      <c r="CY4" s="6">
        <v>1900</v>
      </c>
      <c r="CZ4" s="27">
        <v>0.01</v>
      </c>
      <c r="DA4" s="5"/>
      <c r="DB4" s="6">
        <v>1</v>
      </c>
      <c r="DC4" s="6">
        <v>1</v>
      </c>
      <c r="DD4" s="6">
        <v>1</v>
      </c>
      <c r="DF4" s="6">
        <v>1</v>
      </c>
      <c r="DG4" s="6">
        <v>1</v>
      </c>
      <c r="DL4" s="6">
        <v>1</v>
      </c>
      <c r="DR4" s="6">
        <v>1</v>
      </c>
      <c r="DS4" s="6">
        <v>1</v>
      </c>
      <c r="EA4" s="6" t="s">
        <v>3250</v>
      </c>
      <c r="ES4" s="6">
        <v>1</v>
      </c>
      <c r="EU4" s="6">
        <v>1</v>
      </c>
      <c r="EV4" s="52" t="s">
        <v>2444</v>
      </c>
      <c r="EW4" s="6"/>
      <c r="EX4" s="6"/>
      <c r="EY4" s="6"/>
      <c r="EZ4" s="6">
        <v>1</v>
      </c>
      <c r="FA4" s="6"/>
      <c r="FB4" s="6"/>
      <c r="FI4" s="6" t="s">
        <v>3069</v>
      </c>
      <c r="FJ4" s="12" t="s">
        <v>2438</v>
      </c>
      <c r="FK4" s="16"/>
      <c r="FL4" s="16"/>
      <c r="FM4" s="16"/>
      <c r="FN4" s="16">
        <v>1</v>
      </c>
      <c r="FO4" s="16"/>
      <c r="FP4" s="16"/>
      <c r="FQ4" s="16"/>
      <c r="FR4" s="16"/>
      <c r="FS4" s="16"/>
      <c r="FT4" s="16"/>
      <c r="FU4" s="16"/>
      <c r="FV4" s="16"/>
      <c r="FW4" s="16"/>
      <c r="FY4" s="16"/>
      <c r="GF4" s="16"/>
      <c r="GG4" s="16">
        <v>1</v>
      </c>
      <c r="GH4" s="16"/>
      <c r="GI4" s="16"/>
      <c r="GJ4" s="16"/>
      <c r="GK4" s="16"/>
      <c r="GL4" s="16"/>
      <c r="GM4" s="16"/>
      <c r="GN4" s="16"/>
      <c r="GO4" s="16"/>
      <c r="GP4" s="16"/>
      <c r="HQ4" s="6">
        <v>1</v>
      </c>
      <c r="HY4" s="6">
        <v>1</v>
      </c>
      <c r="JA4" s="6">
        <v>1</v>
      </c>
      <c r="JH4" s="6">
        <v>1</v>
      </c>
      <c r="KV4" s="16"/>
      <c r="KW4" s="5"/>
      <c r="KX4" s="5">
        <v>1</v>
      </c>
      <c r="KY4" s="5"/>
      <c r="KZ4" s="5"/>
      <c r="LA4" s="5"/>
      <c r="LB4" s="5"/>
      <c r="LC4" s="5"/>
      <c r="LD4" s="5"/>
      <c r="LE4" s="5"/>
      <c r="LF4" s="5">
        <f>SUM(KW4:LE4)</f>
        <v>1</v>
      </c>
      <c r="LH4" s="6">
        <v>7</v>
      </c>
      <c r="LI4" s="21">
        <v>700</v>
      </c>
      <c r="LJ4" s="48">
        <v>14</v>
      </c>
      <c r="LK4" s="16"/>
      <c r="LS4" s="16"/>
      <c r="LT4" s="16"/>
      <c r="LU4" s="16"/>
      <c r="LV4" s="16"/>
      <c r="LW4" s="16"/>
      <c r="LX4" s="16"/>
      <c r="LY4" s="16"/>
      <c r="LZ4" s="16"/>
      <c r="MD4" s="16"/>
      <c r="ME4" s="16"/>
      <c r="MF4" s="16"/>
      <c r="MG4" s="16"/>
      <c r="MH4" s="16"/>
      <c r="MI4" s="16"/>
    </row>
    <row r="5" spans="1:354" ht="15" customHeight="1">
      <c r="A5" s="5">
        <v>2019</v>
      </c>
      <c r="B5" s="6" t="s">
        <v>2420</v>
      </c>
      <c r="C5" s="6" t="s">
        <v>2431</v>
      </c>
      <c r="D5" s="12" t="s">
        <v>2421</v>
      </c>
      <c r="E5" s="1" t="s">
        <v>400</v>
      </c>
      <c r="F5" s="1" t="s">
        <v>2423</v>
      </c>
      <c r="G5" s="3" t="s">
        <v>2422</v>
      </c>
      <c r="H5" s="4" t="s">
        <v>2424</v>
      </c>
      <c r="I5" s="8" t="s">
        <v>2425</v>
      </c>
      <c r="J5" s="6" t="s">
        <v>2419</v>
      </c>
      <c r="K5" s="6" t="s">
        <v>1337</v>
      </c>
      <c r="L5" s="6" t="s">
        <v>2427</v>
      </c>
      <c r="O5" s="6" t="s">
        <v>881</v>
      </c>
      <c r="P5" s="6" t="s">
        <v>797</v>
      </c>
      <c r="Q5" s="6">
        <v>1</v>
      </c>
      <c r="R5" s="5" t="s">
        <v>2428</v>
      </c>
      <c r="S5" s="5">
        <v>170</v>
      </c>
      <c r="T5" s="5"/>
      <c r="U5" s="5" t="s">
        <v>799</v>
      </c>
      <c r="V5" s="10">
        <v>46</v>
      </c>
      <c r="W5" s="52" t="s">
        <v>2439</v>
      </c>
      <c r="X5" s="35" t="s">
        <v>2429</v>
      </c>
      <c r="Y5" s="5">
        <v>1</v>
      </c>
      <c r="Z5" s="5">
        <v>1</v>
      </c>
      <c r="AC5" s="47" t="s">
        <v>999</v>
      </c>
      <c r="AD5" s="47" t="s">
        <v>999</v>
      </c>
      <c r="AE5" s="6" t="s">
        <v>2441</v>
      </c>
      <c r="AF5" s="6" t="s">
        <v>2833</v>
      </c>
      <c r="AG5" s="6" t="s">
        <v>2446</v>
      </c>
      <c r="AJ5" s="16"/>
      <c r="AN5" s="6">
        <v>1</v>
      </c>
      <c r="AU5" s="16">
        <f>SUM(AH5:AT5)</f>
        <v>1</v>
      </c>
      <c r="AV5" s="16">
        <v>1</v>
      </c>
      <c r="AW5" s="14" t="s">
        <v>2023</v>
      </c>
      <c r="AX5" s="16"/>
      <c r="AY5" s="16"/>
      <c r="AZ5" s="16"/>
      <c r="BA5" s="16"/>
      <c r="BB5" s="16"/>
      <c r="BC5" s="16"/>
      <c r="BD5" s="16"/>
      <c r="BE5" s="16"/>
      <c r="BF5" s="16"/>
      <c r="BG5" s="16"/>
      <c r="BH5" s="16"/>
      <c r="BI5" s="16"/>
      <c r="BJ5" s="16"/>
      <c r="BK5" s="16"/>
      <c r="BL5" s="16"/>
      <c r="BM5" s="16"/>
      <c r="BN5" s="16"/>
      <c r="BO5" s="16"/>
      <c r="BP5" s="16"/>
      <c r="BQ5" s="16"/>
      <c r="CC5" s="6">
        <v>1</v>
      </c>
      <c r="CK5" s="6">
        <v>1</v>
      </c>
      <c r="CL5" s="6" t="s">
        <v>1837</v>
      </c>
      <c r="CO5" s="16">
        <v>1</v>
      </c>
      <c r="CP5" s="16">
        <v>1</v>
      </c>
      <c r="CQ5" s="6" t="s">
        <v>2818</v>
      </c>
      <c r="CR5" s="6" t="s">
        <v>2685</v>
      </c>
      <c r="CS5" s="6">
        <v>1</v>
      </c>
      <c r="CT5" s="6">
        <v>1</v>
      </c>
      <c r="CV5" s="6">
        <v>1</v>
      </c>
      <c r="CW5" s="6">
        <v>1</v>
      </c>
      <c r="DA5" s="5"/>
      <c r="EA5" s="6" t="s">
        <v>3250</v>
      </c>
      <c r="ES5" s="6">
        <v>1</v>
      </c>
      <c r="EU5" s="6">
        <v>1</v>
      </c>
      <c r="EV5" s="6" t="s">
        <v>2445</v>
      </c>
      <c r="EW5" s="6"/>
      <c r="EX5" s="6"/>
      <c r="EY5" s="6"/>
      <c r="EZ5" s="6"/>
      <c r="FA5" s="6"/>
      <c r="FB5" s="6"/>
      <c r="FG5" s="6">
        <v>1</v>
      </c>
      <c r="FI5" s="6" t="s">
        <v>3226</v>
      </c>
      <c r="FJ5" s="6" t="s">
        <v>2436</v>
      </c>
      <c r="FK5" s="16">
        <v>1</v>
      </c>
      <c r="FL5" s="16"/>
      <c r="FM5" s="16">
        <v>1</v>
      </c>
      <c r="FN5" s="16"/>
      <c r="FO5" s="16"/>
      <c r="FP5" s="16"/>
      <c r="FQ5" s="16"/>
      <c r="FR5" s="16"/>
      <c r="FS5" s="16"/>
      <c r="FT5" s="16"/>
      <c r="FU5" s="16"/>
      <c r="FV5" s="16"/>
      <c r="FW5" s="16"/>
      <c r="FY5" s="16"/>
      <c r="GF5" s="16"/>
      <c r="GG5" s="16">
        <v>1</v>
      </c>
      <c r="GH5" s="16"/>
      <c r="GI5" s="16"/>
      <c r="GJ5" s="16"/>
      <c r="GK5" s="16"/>
      <c r="GL5" s="16">
        <v>1</v>
      </c>
      <c r="GM5" s="16"/>
      <c r="GN5" s="16"/>
      <c r="GO5" s="16"/>
      <c r="GP5" s="16"/>
      <c r="HO5" s="6">
        <v>1</v>
      </c>
      <c r="HY5" s="6">
        <v>1</v>
      </c>
      <c r="HZ5" s="6">
        <v>1</v>
      </c>
      <c r="IW5" s="6">
        <v>1</v>
      </c>
      <c r="JQ5" s="6">
        <v>1</v>
      </c>
      <c r="JY5" s="6">
        <v>1</v>
      </c>
      <c r="KA5" s="6">
        <v>1</v>
      </c>
      <c r="KV5" s="16"/>
      <c r="KW5" s="5"/>
      <c r="KX5" s="5">
        <v>1</v>
      </c>
      <c r="KY5" s="5"/>
      <c r="KZ5" s="5"/>
      <c r="LA5" s="5"/>
      <c r="LB5" s="5"/>
      <c r="LC5" s="5"/>
      <c r="LD5" s="5"/>
      <c r="LE5" s="5"/>
      <c r="LF5" s="5">
        <f>SUM(KW5:LE5)</f>
        <v>1</v>
      </c>
      <c r="LH5" s="6">
        <v>7</v>
      </c>
      <c r="LI5" s="21">
        <v>700</v>
      </c>
      <c r="LJ5" s="48">
        <v>14</v>
      </c>
      <c r="LK5" s="16"/>
      <c r="LS5" s="16"/>
      <c r="LT5" s="16"/>
      <c r="LU5" s="16"/>
      <c r="LV5" s="16"/>
      <c r="LW5" s="16"/>
      <c r="LX5" s="16"/>
      <c r="LY5" s="16"/>
      <c r="LZ5" s="16"/>
      <c r="MD5" s="16"/>
    </row>
    <row r="6" spans="1:354" ht="15" customHeight="1">
      <c r="A6" s="5">
        <v>2018</v>
      </c>
      <c r="B6" s="6" t="s">
        <v>1936</v>
      </c>
      <c r="C6" s="6" t="s">
        <v>2591</v>
      </c>
      <c r="D6" s="6" t="s">
        <v>30</v>
      </c>
      <c r="E6" s="1" t="s">
        <v>31</v>
      </c>
      <c r="F6" s="1" t="s">
        <v>1426</v>
      </c>
      <c r="G6" s="3"/>
      <c r="H6" s="4" t="s">
        <v>32</v>
      </c>
      <c r="I6" s="8" t="s">
        <v>34</v>
      </c>
      <c r="J6" s="6" t="s">
        <v>816</v>
      </c>
      <c r="K6" s="6" t="s">
        <v>0</v>
      </c>
      <c r="L6" s="6" t="s">
        <v>33</v>
      </c>
      <c r="M6" s="6" t="s">
        <v>35</v>
      </c>
      <c r="N6" s="6">
        <v>29945690</v>
      </c>
      <c r="O6" s="14" t="s">
        <v>2002</v>
      </c>
      <c r="P6" s="6" t="s">
        <v>797</v>
      </c>
      <c r="Q6" s="6">
        <v>1</v>
      </c>
      <c r="R6" s="5" t="s">
        <v>813</v>
      </c>
      <c r="S6" s="5">
        <v>48</v>
      </c>
      <c r="T6" s="5"/>
      <c r="U6" s="5" t="s">
        <v>799</v>
      </c>
      <c r="V6" s="10" t="s">
        <v>814</v>
      </c>
      <c r="W6" s="35" t="s">
        <v>2830</v>
      </c>
      <c r="X6" s="35" t="s">
        <v>2314</v>
      </c>
      <c r="Y6" s="57" t="s">
        <v>2771</v>
      </c>
      <c r="Z6" s="8" t="s">
        <v>2741</v>
      </c>
      <c r="AC6" s="47" t="s">
        <v>999</v>
      </c>
      <c r="AD6" s="47" t="s">
        <v>999</v>
      </c>
      <c r="AE6" s="6" t="s">
        <v>3292</v>
      </c>
      <c r="AF6" s="6" t="s">
        <v>2834</v>
      </c>
      <c r="AG6" s="6" t="s">
        <v>811</v>
      </c>
      <c r="AJ6" s="16">
        <v>1</v>
      </c>
      <c r="AU6" s="16">
        <f>SUM(AH6:AT6)</f>
        <v>1</v>
      </c>
      <c r="AV6" s="16">
        <v>1</v>
      </c>
      <c r="AW6" s="14" t="s">
        <v>3399</v>
      </c>
      <c r="AX6" s="16"/>
      <c r="AY6" s="16"/>
      <c r="AZ6" s="16"/>
      <c r="BA6" s="16"/>
      <c r="BB6" s="16"/>
      <c r="BC6" s="16"/>
      <c r="BD6" s="16"/>
      <c r="BE6" s="16"/>
      <c r="BF6" s="16"/>
      <c r="BG6" s="16"/>
      <c r="BH6" s="16"/>
      <c r="BI6" s="16"/>
      <c r="BJ6" s="16"/>
      <c r="BK6" s="16"/>
      <c r="BL6" s="16"/>
      <c r="BM6" s="16"/>
      <c r="BN6" s="16"/>
      <c r="BO6" s="16"/>
      <c r="BP6" s="16"/>
      <c r="BQ6" s="16"/>
      <c r="BR6" s="6">
        <v>1</v>
      </c>
      <c r="CD6" s="6">
        <v>1</v>
      </c>
      <c r="CK6" s="6">
        <f>SUM(BS6:CJ6)</f>
        <v>1</v>
      </c>
      <c r="CL6" s="6" t="s">
        <v>1887</v>
      </c>
      <c r="CP6" s="16"/>
      <c r="CQ6" s="16" t="s">
        <v>2816</v>
      </c>
      <c r="CR6" s="6" t="s">
        <v>2714</v>
      </c>
      <c r="CS6" s="6">
        <v>1</v>
      </c>
      <c r="CV6" s="6">
        <v>1</v>
      </c>
      <c r="CW6" s="6">
        <v>1</v>
      </c>
      <c r="CZ6" s="27">
        <v>0.01</v>
      </c>
      <c r="DA6" s="5"/>
      <c r="EA6" s="6" t="s">
        <v>801</v>
      </c>
      <c r="EB6" s="6">
        <v>1</v>
      </c>
      <c r="EU6" s="6">
        <v>1</v>
      </c>
      <c r="EV6" s="6" t="s">
        <v>3417</v>
      </c>
      <c r="EW6" s="6"/>
      <c r="EX6" s="6"/>
      <c r="EY6" s="6"/>
      <c r="EZ6" s="6"/>
      <c r="FA6" s="6"/>
      <c r="FB6" s="6"/>
      <c r="FE6" s="6">
        <v>1</v>
      </c>
      <c r="FJ6" s="6"/>
      <c r="FK6" s="16"/>
      <c r="FL6" s="16"/>
      <c r="FM6" s="16"/>
      <c r="FN6" s="16"/>
      <c r="FO6" s="16"/>
      <c r="FP6" s="16"/>
      <c r="FQ6" s="16"/>
      <c r="FR6" s="16"/>
      <c r="FS6" s="16"/>
      <c r="FT6" s="16"/>
      <c r="FU6" s="16"/>
      <c r="FV6" s="16"/>
      <c r="FW6" s="16"/>
      <c r="FY6" s="16"/>
      <c r="GF6" s="16"/>
      <c r="GG6" s="16"/>
      <c r="GH6" s="16"/>
      <c r="GI6" s="16"/>
      <c r="GJ6" s="16"/>
      <c r="GK6" s="16"/>
      <c r="GL6" s="16"/>
      <c r="GM6" s="16"/>
      <c r="GN6" s="16"/>
      <c r="GO6" s="16"/>
      <c r="GP6" s="16"/>
      <c r="KV6" s="16"/>
      <c r="KW6" s="5"/>
      <c r="KX6" s="5">
        <v>1</v>
      </c>
      <c r="KY6" s="5"/>
      <c r="KZ6" s="5"/>
      <c r="LA6" s="5"/>
      <c r="LB6" s="5"/>
      <c r="LC6" s="5"/>
      <c r="LD6" s="5"/>
      <c r="LE6" s="5"/>
      <c r="LF6" s="5">
        <f>SUM(KW6:LE6)</f>
        <v>1</v>
      </c>
      <c r="LG6" s="6">
        <v>1</v>
      </c>
      <c r="LI6" s="21">
        <v>27</v>
      </c>
      <c r="LJ6" s="48">
        <v>1</v>
      </c>
      <c r="LK6" s="16">
        <v>1</v>
      </c>
      <c r="LL6" s="6">
        <v>5</v>
      </c>
      <c r="LM6" s="6">
        <v>7</v>
      </c>
      <c r="LS6" s="16"/>
      <c r="LT6" s="16"/>
      <c r="LU6" s="16"/>
      <c r="LV6" s="16"/>
      <c r="LW6" s="16"/>
      <c r="LX6" s="16"/>
      <c r="LY6" s="16"/>
      <c r="LZ6" s="16"/>
      <c r="MD6" s="16"/>
      <c r="ME6" s="16"/>
      <c r="MF6" s="16"/>
      <c r="MG6" s="16"/>
      <c r="MH6" s="16"/>
      <c r="MI6" s="16"/>
      <c r="MJ6" s="16"/>
    </row>
    <row r="7" spans="1:354" ht="15" customHeight="1">
      <c r="A7" s="5">
        <v>2018</v>
      </c>
      <c r="B7" s="6" t="s">
        <v>51</v>
      </c>
      <c r="C7" s="54" t="s">
        <v>2621</v>
      </c>
      <c r="D7" s="6" t="s">
        <v>52</v>
      </c>
      <c r="E7" s="1" t="s">
        <v>53</v>
      </c>
      <c r="F7" s="1" t="s">
        <v>54</v>
      </c>
      <c r="G7" s="3"/>
      <c r="H7" s="4" t="s">
        <v>55</v>
      </c>
      <c r="I7" s="7">
        <v>43221</v>
      </c>
      <c r="J7" s="6" t="s">
        <v>830</v>
      </c>
      <c r="K7" s="6" t="s">
        <v>0</v>
      </c>
      <c r="L7" s="6" t="s">
        <v>56</v>
      </c>
      <c r="M7" s="6" t="s">
        <v>57</v>
      </c>
      <c r="N7" s="6">
        <v>29684913</v>
      </c>
      <c r="O7" s="14" t="s">
        <v>2002</v>
      </c>
      <c r="P7" s="6" t="s">
        <v>797</v>
      </c>
      <c r="Q7" s="6">
        <v>1</v>
      </c>
      <c r="R7" s="5" t="s">
        <v>825</v>
      </c>
      <c r="S7" s="5">
        <v>36</v>
      </c>
      <c r="T7" s="5"/>
      <c r="U7" s="5" t="s">
        <v>799</v>
      </c>
      <c r="V7" s="5" t="s">
        <v>942</v>
      </c>
      <c r="W7" s="35" t="s">
        <v>2769</v>
      </c>
      <c r="X7" s="35" t="s">
        <v>2315</v>
      </c>
      <c r="Y7" s="5">
        <v>1</v>
      </c>
      <c r="Z7" s="5">
        <v>1</v>
      </c>
      <c r="AC7" s="47" t="s">
        <v>999</v>
      </c>
      <c r="AD7" s="47" t="s">
        <v>999</v>
      </c>
      <c r="AE7" s="6" t="s">
        <v>3267</v>
      </c>
      <c r="AF7" s="6" t="s">
        <v>2833</v>
      </c>
      <c r="AG7" s="6" t="s">
        <v>802</v>
      </c>
      <c r="AL7" s="6">
        <v>1</v>
      </c>
      <c r="AU7" s="16">
        <f>SUM(AH7:AT7)</f>
        <v>1</v>
      </c>
      <c r="AV7" s="16">
        <v>1</v>
      </c>
      <c r="AW7" s="6" t="s">
        <v>3401</v>
      </c>
      <c r="AX7" s="16"/>
      <c r="AY7" s="16"/>
      <c r="AZ7" s="16"/>
      <c r="BA7" s="16"/>
      <c r="BB7" s="16"/>
      <c r="BC7" s="16"/>
      <c r="BD7" s="16"/>
      <c r="BE7" s="16"/>
      <c r="BF7" s="16"/>
      <c r="BG7" s="16"/>
      <c r="BH7" s="16"/>
      <c r="BI7" s="16"/>
      <c r="BJ7" s="16"/>
      <c r="BK7" s="16"/>
      <c r="BL7" s="16"/>
      <c r="BM7" s="16"/>
      <c r="BN7" s="16"/>
      <c r="BO7" s="16"/>
      <c r="BP7" s="16"/>
      <c r="BQ7" s="16"/>
      <c r="BR7" s="6">
        <v>1</v>
      </c>
      <c r="BT7" s="6">
        <v>1</v>
      </c>
      <c r="CK7" s="6">
        <f>SUM(BS7:CJ7)</f>
        <v>1</v>
      </c>
      <c r="CL7" s="6" t="s">
        <v>1909</v>
      </c>
      <c r="CP7" s="16"/>
      <c r="CQ7" s="16" t="s">
        <v>2819</v>
      </c>
      <c r="CR7" s="6" t="s">
        <v>2706</v>
      </c>
      <c r="CT7" s="6">
        <v>1</v>
      </c>
      <c r="CV7" s="6">
        <v>1</v>
      </c>
      <c r="CW7" s="6">
        <v>1</v>
      </c>
      <c r="DA7" s="5"/>
      <c r="EA7" s="6" t="s">
        <v>1743</v>
      </c>
      <c r="EC7" s="6">
        <v>1</v>
      </c>
      <c r="ED7" s="6">
        <v>1</v>
      </c>
      <c r="EH7" s="16"/>
      <c r="EI7" s="16"/>
      <c r="EJ7" s="16"/>
      <c r="EK7" s="16"/>
      <c r="EL7" s="16"/>
      <c r="EM7" s="16"/>
      <c r="EN7" s="16"/>
      <c r="EO7" s="16"/>
      <c r="EP7" s="16"/>
      <c r="EQ7" s="16"/>
      <c r="ES7" s="16"/>
      <c r="ET7" s="16"/>
      <c r="EU7" s="6">
        <v>1</v>
      </c>
      <c r="EV7" s="6" t="s">
        <v>2445</v>
      </c>
      <c r="EW7" s="6"/>
      <c r="EX7" s="6"/>
      <c r="EY7" s="6"/>
      <c r="EZ7" s="6"/>
      <c r="FA7" s="6"/>
      <c r="FB7" s="6"/>
      <c r="FG7" s="6">
        <v>1</v>
      </c>
      <c r="FJ7" s="6"/>
      <c r="FX7" s="16"/>
      <c r="GC7" s="16"/>
      <c r="GD7" s="16"/>
      <c r="GE7" s="16"/>
      <c r="HE7" s="16"/>
      <c r="HF7" s="16"/>
      <c r="HG7" s="16"/>
      <c r="HH7" s="16"/>
      <c r="HI7" s="16"/>
      <c r="HJ7" s="16"/>
      <c r="HK7" s="16"/>
      <c r="HL7" s="16"/>
      <c r="HM7" s="16"/>
      <c r="HN7" s="16"/>
      <c r="HO7" s="16"/>
      <c r="HP7" s="16"/>
      <c r="HQ7" s="16"/>
      <c r="HR7" s="16"/>
      <c r="JE7" s="16"/>
      <c r="JF7" s="16"/>
      <c r="JG7" s="16"/>
      <c r="JL7" s="16"/>
      <c r="JM7" s="16"/>
      <c r="KV7" s="16"/>
      <c r="KW7" s="5">
        <v>1</v>
      </c>
      <c r="KX7" s="5">
        <v>1</v>
      </c>
      <c r="KY7" s="5">
        <v>1</v>
      </c>
      <c r="KZ7" s="5"/>
      <c r="LA7" s="5"/>
      <c r="LB7" s="16"/>
      <c r="LC7" s="5"/>
      <c r="LD7" s="5"/>
      <c r="LE7" s="5"/>
      <c r="LF7" s="5">
        <f>SUM(KW7:LE7)</f>
        <v>3</v>
      </c>
      <c r="LG7" s="6">
        <v>1</v>
      </c>
      <c r="LI7" s="21">
        <v>82</v>
      </c>
      <c r="LJ7" s="48">
        <v>1</v>
      </c>
      <c r="LK7" s="16">
        <v>2</v>
      </c>
      <c r="LL7" s="6">
        <v>8</v>
      </c>
      <c r="LM7" s="6">
        <v>11</v>
      </c>
      <c r="MB7" s="16"/>
      <c r="MC7" s="16"/>
      <c r="MD7" s="16"/>
    </row>
    <row r="8" spans="1:354" ht="15" customHeight="1">
      <c r="A8" s="5">
        <v>2018</v>
      </c>
      <c r="B8" s="6" t="s">
        <v>70</v>
      </c>
      <c r="C8" s="6" t="s">
        <v>2674</v>
      </c>
      <c r="D8" s="6" t="s">
        <v>71</v>
      </c>
      <c r="E8" s="1" t="s">
        <v>72</v>
      </c>
      <c r="F8" s="1" t="s">
        <v>73</v>
      </c>
      <c r="G8" s="3" t="s">
        <v>74</v>
      </c>
      <c r="H8" s="4">
        <v>43187</v>
      </c>
      <c r="I8" s="7">
        <v>43132</v>
      </c>
      <c r="J8" s="6" t="s">
        <v>837</v>
      </c>
      <c r="K8" s="6" t="s">
        <v>0</v>
      </c>
      <c r="L8" s="6" t="s">
        <v>75</v>
      </c>
      <c r="M8" s="6" t="s">
        <v>76</v>
      </c>
      <c r="O8" s="6" t="s">
        <v>835</v>
      </c>
      <c r="P8" s="6" t="s">
        <v>1985</v>
      </c>
      <c r="R8" s="5" t="s">
        <v>836</v>
      </c>
      <c r="S8" s="5">
        <v>15</v>
      </c>
      <c r="T8" s="5"/>
      <c r="U8" s="5" t="s">
        <v>799</v>
      </c>
      <c r="V8" s="5">
        <v>32</v>
      </c>
      <c r="W8" s="35" t="s">
        <v>2250</v>
      </c>
      <c r="X8" s="35"/>
      <c r="Y8" s="57" t="s">
        <v>2772</v>
      </c>
      <c r="Z8" s="5" t="s">
        <v>1893</v>
      </c>
      <c r="AC8" s="47" t="s">
        <v>999</v>
      </c>
      <c r="AD8" s="47" t="s">
        <v>999</v>
      </c>
      <c r="AE8" s="6" t="s">
        <v>3341</v>
      </c>
      <c r="AF8" s="6" t="s">
        <v>2833</v>
      </c>
      <c r="AG8" s="6" t="s">
        <v>838</v>
      </c>
      <c r="AJ8" s="16">
        <v>1</v>
      </c>
      <c r="AU8" s="16">
        <f>SUM(AH8:AT8)</f>
        <v>1</v>
      </c>
      <c r="AV8" s="16">
        <v>1</v>
      </c>
      <c r="AW8" s="6" t="s">
        <v>1814</v>
      </c>
      <c r="AX8" s="16"/>
      <c r="AY8" s="16"/>
      <c r="AZ8" s="16"/>
      <c r="BA8" s="16"/>
      <c r="BB8" s="16"/>
      <c r="BC8" s="16"/>
      <c r="BD8" s="16"/>
      <c r="BE8" s="16"/>
      <c r="BF8" s="16"/>
      <c r="BG8" s="16"/>
      <c r="BH8" s="16"/>
      <c r="BI8" s="16"/>
      <c r="BJ8" s="16"/>
      <c r="BK8" s="16"/>
      <c r="BL8" s="16"/>
      <c r="BM8" s="16"/>
      <c r="BN8" s="16"/>
      <c r="BO8" s="16"/>
      <c r="BP8" s="16"/>
      <c r="BQ8" s="16"/>
      <c r="CL8" s="6" t="s">
        <v>2837</v>
      </c>
      <c r="CP8" s="16"/>
      <c r="CQ8" s="6" t="s">
        <v>2818</v>
      </c>
      <c r="CR8" s="6" t="s">
        <v>2686</v>
      </c>
      <c r="DA8" s="5"/>
      <c r="DB8" s="6">
        <v>1</v>
      </c>
      <c r="DE8" s="6">
        <v>1</v>
      </c>
      <c r="DF8" s="6">
        <v>1</v>
      </c>
      <c r="DH8" s="6">
        <v>1</v>
      </c>
      <c r="DL8" s="6">
        <v>1</v>
      </c>
      <c r="DM8" s="6">
        <v>1</v>
      </c>
      <c r="EA8" s="37" t="s">
        <v>839</v>
      </c>
      <c r="EU8" s="6">
        <v>0</v>
      </c>
      <c r="EV8" s="6" t="s">
        <v>3423</v>
      </c>
      <c r="EW8" s="6"/>
      <c r="EX8" s="6"/>
      <c r="EY8" s="6"/>
      <c r="EZ8" s="6"/>
      <c r="FA8" s="6"/>
      <c r="FB8" s="6"/>
      <c r="FE8" s="6">
        <v>1</v>
      </c>
      <c r="FH8" s="6" t="s">
        <v>1816</v>
      </c>
      <c r="FI8" s="6" t="s">
        <v>1816</v>
      </c>
      <c r="FJ8" s="6" t="s">
        <v>2053</v>
      </c>
      <c r="GC8" s="29"/>
      <c r="JI8" s="16"/>
      <c r="JS8" s="16"/>
      <c r="JU8" s="16"/>
      <c r="JY8" s="16"/>
      <c r="JZ8" s="16"/>
      <c r="KA8" s="16"/>
      <c r="KB8" s="16"/>
      <c r="KV8" s="16"/>
      <c r="KW8" s="5">
        <v>1</v>
      </c>
      <c r="KX8" s="5"/>
      <c r="KY8" s="5"/>
      <c r="KZ8" s="5"/>
      <c r="LA8" s="5"/>
      <c r="LB8" s="5"/>
      <c r="LC8" s="5"/>
      <c r="LD8" s="5"/>
      <c r="LE8" s="5"/>
      <c r="LF8" s="5">
        <f>SUM(KW8:LE8)</f>
        <v>1</v>
      </c>
      <c r="LG8" s="6">
        <v>1</v>
      </c>
      <c r="LI8" s="21">
        <v>23</v>
      </c>
      <c r="LJ8" s="48">
        <v>1</v>
      </c>
      <c r="LK8" s="16">
        <v>3</v>
      </c>
      <c r="LL8" s="6">
        <v>11</v>
      </c>
      <c r="LM8" s="6">
        <v>15</v>
      </c>
      <c r="LN8" s="16"/>
      <c r="LO8" s="16"/>
      <c r="MA8" s="16"/>
      <c r="MB8" s="16"/>
      <c r="MC8" s="16"/>
      <c r="MD8" s="16"/>
    </row>
    <row r="9" spans="1:354" ht="15" customHeight="1">
      <c r="A9" s="5">
        <v>2018</v>
      </c>
      <c r="B9" s="6" t="s">
        <v>79</v>
      </c>
      <c r="C9" s="6" t="s">
        <v>2637</v>
      </c>
      <c r="D9" s="6" t="s">
        <v>80</v>
      </c>
      <c r="E9" s="1" t="s">
        <v>53</v>
      </c>
      <c r="F9" s="1" t="s">
        <v>81</v>
      </c>
      <c r="G9" s="3"/>
      <c r="H9" s="4" t="s">
        <v>82</v>
      </c>
      <c r="I9" s="7">
        <v>43101</v>
      </c>
      <c r="J9" s="6" t="s">
        <v>841</v>
      </c>
      <c r="K9" s="6" t="s">
        <v>0</v>
      </c>
      <c r="L9" s="6" t="s">
        <v>83</v>
      </c>
      <c r="M9" s="6" t="s">
        <v>84</v>
      </c>
      <c r="N9" s="6">
        <v>29220706</v>
      </c>
      <c r="O9" s="6" t="s">
        <v>843</v>
      </c>
      <c r="P9" s="6" t="s">
        <v>3236</v>
      </c>
      <c r="R9" s="5" t="s">
        <v>1776</v>
      </c>
      <c r="S9" s="5">
        <v>2764</v>
      </c>
      <c r="T9" s="5"/>
      <c r="U9" s="5" t="s">
        <v>844</v>
      </c>
      <c r="V9" s="5">
        <v>2</v>
      </c>
      <c r="W9" s="35" t="s">
        <v>2902</v>
      </c>
      <c r="X9" s="35"/>
      <c r="Y9" s="18" t="s">
        <v>2744</v>
      </c>
      <c r="Z9" s="18" t="s">
        <v>2744</v>
      </c>
      <c r="AC9" s="47" t="s">
        <v>999</v>
      </c>
      <c r="AD9" s="47" t="s">
        <v>999</v>
      </c>
      <c r="AE9" s="6" t="s">
        <v>2823</v>
      </c>
      <c r="AF9" s="16" t="s">
        <v>2836</v>
      </c>
      <c r="AG9" s="6" t="s">
        <v>853</v>
      </c>
      <c r="AU9" s="16">
        <f>SUM(AH9:AT9)</f>
        <v>0</v>
      </c>
      <c r="AV9" s="16"/>
      <c r="AX9" s="16"/>
      <c r="AY9" s="16"/>
      <c r="AZ9" s="16"/>
      <c r="BA9" s="16"/>
      <c r="BB9" s="16"/>
      <c r="BC9" s="16"/>
      <c r="BD9" s="16"/>
      <c r="BE9" s="16"/>
      <c r="BF9" s="16"/>
      <c r="BG9" s="16"/>
      <c r="BH9" s="16"/>
      <c r="BI9" s="16"/>
      <c r="BJ9" s="16"/>
      <c r="BK9" s="16"/>
      <c r="BL9" s="16"/>
      <c r="BM9" s="16"/>
      <c r="BN9" s="16"/>
      <c r="BO9" s="16"/>
      <c r="BP9" s="16"/>
      <c r="BQ9" s="16">
        <v>1</v>
      </c>
      <c r="CL9" s="6" t="s">
        <v>2462</v>
      </c>
      <c r="CP9" s="16"/>
      <c r="CQ9" s="16" t="s">
        <v>2817</v>
      </c>
      <c r="CR9" s="6" t="s">
        <v>2894</v>
      </c>
      <c r="DA9" s="5"/>
      <c r="EA9" s="6" t="s">
        <v>842</v>
      </c>
      <c r="EH9" s="16"/>
      <c r="EI9" s="16"/>
      <c r="EJ9" s="16"/>
      <c r="EK9" s="16"/>
      <c r="EL9" s="16"/>
      <c r="EM9" s="16"/>
      <c r="EN9" s="16"/>
      <c r="EO9" s="16"/>
      <c r="EP9" s="16"/>
      <c r="EQ9" s="16"/>
      <c r="ES9" s="16"/>
      <c r="ET9" s="16"/>
      <c r="EU9" s="6">
        <v>0</v>
      </c>
      <c r="EV9" s="6" t="s">
        <v>1119</v>
      </c>
      <c r="EW9" s="6">
        <v>1</v>
      </c>
      <c r="EX9" s="6"/>
      <c r="EY9" s="6"/>
      <c r="EZ9" s="6"/>
      <c r="FA9" s="6"/>
      <c r="FB9" s="6"/>
      <c r="FJ9" s="6"/>
      <c r="GQ9" s="16"/>
      <c r="GR9" s="16"/>
      <c r="GS9" s="16"/>
      <c r="GT9" s="16"/>
      <c r="GU9" s="16"/>
      <c r="GV9" s="16"/>
      <c r="GW9" s="16"/>
      <c r="GX9" s="16"/>
      <c r="GY9" s="16"/>
      <c r="GZ9" s="16"/>
      <c r="HA9" s="16"/>
      <c r="HB9" s="16"/>
      <c r="HC9" s="16"/>
      <c r="HS9" s="16"/>
      <c r="JI9" s="16"/>
      <c r="JS9" s="16"/>
      <c r="JU9" s="16"/>
      <c r="JY9" s="16"/>
      <c r="JZ9" s="16"/>
      <c r="KA9" s="16"/>
      <c r="KB9" s="16"/>
      <c r="KC9" s="16"/>
      <c r="KG9" s="16"/>
      <c r="KH9" s="16"/>
      <c r="KI9" s="16"/>
      <c r="KJ9" s="16"/>
      <c r="KK9" s="16"/>
      <c r="KL9" s="16"/>
      <c r="KM9" s="16"/>
      <c r="KN9" s="16"/>
      <c r="KO9" s="16"/>
      <c r="KP9" s="16"/>
      <c r="KQ9" s="16"/>
      <c r="KR9" s="16"/>
      <c r="KS9" s="16"/>
      <c r="KT9" s="16"/>
      <c r="KU9" s="16"/>
      <c r="KV9" s="16"/>
      <c r="KW9" s="5">
        <v>1</v>
      </c>
      <c r="KX9" s="5">
        <v>1</v>
      </c>
      <c r="KY9" s="5">
        <v>1</v>
      </c>
      <c r="KZ9" s="5"/>
      <c r="LA9" s="5"/>
      <c r="LB9" s="16"/>
      <c r="LC9" s="5"/>
      <c r="LD9" s="5"/>
      <c r="LE9" s="5"/>
      <c r="LF9" s="5">
        <f>SUM(KW9:LE9)</f>
        <v>3</v>
      </c>
      <c r="LG9" s="6">
        <v>2</v>
      </c>
      <c r="LI9" s="21">
        <v>82</v>
      </c>
      <c r="LJ9" s="48">
        <v>2</v>
      </c>
      <c r="LK9" s="16">
        <v>4</v>
      </c>
      <c r="LL9" s="6">
        <v>12</v>
      </c>
      <c r="LM9" s="6">
        <v>17</v>
      </c>
      <c r="LN9" s="16"/>
      <c r="LO9" s="16"/>
      <c r="MB9" s="16"/>
      <c r="MC9" s="16"/>
      <c r="MD9" s="16"/>
      <c r="ME9" s="16"/>
      <c r="MF9" s="16"/>
      <c r="MG9" s="16"/>
      <c r="MH9" s="16"/>
      <c r="MI9" s="16"/>
      <c r="ML9" s="16"/>
      <c r="MM9" s="16"/>
      <c r="MN9" s="16"/>
    </row>
    <row r="10" spans="1:354" ht="15" customHeight="1">
      <c r="A10" s="5">
        <v>2018</v>
      </c>
      <c r="B10" s="6" t="s">
        <v>1942</v>
      </c>
      <c r="C10" s="6" t="s">
        <v>2676</v>
      </c>
      <c r="D10" s="6" t="s">
        <v>1338</v>
      </c>
      <c r="E10" s="1" t="s">
        <v>616</v>
      </c>
      <c r="F10" s="1" t="s">
        <v>1426</v>
      </c>
      <c r="G10" s="1" t="s">
        <v>1426</v>
      </c>
      <c r="H10" s="4" t="s">
        <v>786</v>
      </c>
      <c r="I10" s="8">
        <v>2018</v>
      </c>
      <c r="J10" s="6" t="s">
        <v>1333</v>
      </c>
      <c r="K10" s="6" t="s">
        <v>1337</v>
      </c>
      <c r="L10" s="6" t="s">
        <v>1339</v>
      </c>
      <c r="O10" s="6" t="s">
        <v>881</v>
      </c>
      <c r="P10" s="6" t="s">
        <v>797</v>
      </c>
      <c r="Q10" s="6">
        <v>1</v>
      </c>
      <c r="R10" s="5" t="s">
        <v>1793</v>
      </c>
      <c r="S10" s="5">
        <v>142</v>
      </c>
      <c r="T10" s="5"/>
      <c r="U10" s="5" t="s">
        <v>799</v>
      </c>
      <c r="V10" s="5" t="s">
        <v>1342</v>
      </c>
      <c r="W10" s="35" t="s">
        <v>2752</v>
      </c>
      <c r="X10" s="35" t="s">
        <v>1792</v>
      </c>
      <c r="Y10" s="5">
        <v>1</v>
      </c>
      <c r="Z10" s="5">
        <v>1</v>
      </c>
      <c r="AC10" s="47" t="s">
        <v>999</v>
      </c>
      <c r="AD10" s="47" t="s">
        <v>999</v>
      </c>
      <c r="AE10" s="6" t="s">
        <v>3264</v>
      </c>
      <c r="AF10" s="6" t="s">
        <v>2833</v>
      </c>
      <c r="AG10" s="6" t="s">
        <v>1231</v>
      </c>
      <c r="AL10" s="6">
        <v>1</v>
      </c>
      <c r="AU10" s="16">
        <f>SUM(AH10:AT10)</f>
        <v>1</v>
      </c>
      <c r="AV10" s="16">
        <v>1</v>
      </c>
      <c r="AW10" s="14" t="s">
        <v>3409</v>
      </c>
      <c r="AX10" s="16"/>
      <c r="AY10" s="16"/>
      <c r="AZ10" s="16"/>
      <c r="BA10" s="16"/>
      <c r="BB10" s="16"/>
      <c r="BC10" s="16"/>
      <c r="BD10" s="16"/>
      <c r="BE10" s="16"/>
      <c r="BF10" s="16"/>
      <c r="BG10" s="16"/>
      <c r="BH10" s="16"/>
      <c r="BI10" s="16"/>
      <c r="BJ10" s="16"/>
      <c r="BK10" s="16"/>
      <c r="BL10" s="16"/>
      <c r="BM10" s="16"/>
      <c r="BN10" s="16"/>
      <c r="BO10" s="16"/>
      <c r="BP10" s="16"/>
      <c r="BQ10" s="16"/>
      <c r="BR10" s="6">
        <v>1</v>
      </c>
      <c r="BZ10" s="6">
        <v>1</v>
      </c>
      <c r="CK10" s="6">
        <f>SUM(BS10:CJ10)</f>
        <v>1</v>
      </c>
      <c r="CL10" s="6" t="s">
        <v>1914</v>
      </c>
      <c r="CP10" s="16"/>
      <c r="CQ10" s="16" t="s">
        <v>2816</v>
      </c>
      <c r="CR10" s="6" t="s">
        <v>2715</v>
      </c>
      <c r="CS10" s="6">
        <v>1</v>
      </c>
      <c r="CV10" s="6">
        <v>1</v>
      </c>
      <c r="CW10" s="6">
        <v>1</v>
      </c>
      <c r="DA10" s="5"/>
      <c r="EA10" s="6" t="s">
        <v>954</v>
      </c>
      <c r="EB10" s="6">
        <v>1</v>
      </c>
      <c r="EU10" s="6">
        <v>1</v>
      </c>
      <c r="EV10" s="6" t="s">
        <v>3468</v>
      </c>
      <c r="EW10" s="6"/>
      <c r="EX10" s="6"/>
      <c r="EY10" s="6"/>
      <c r="EZ10" s="6"/>
      <c r="FA10" s="6"/>
      <c r="FB10" s="6"/>
      <c r="FE10" s="6">
        <v>1</v>
      </c>
      <c r="FJ10" s="6"/>
      <c r="FZ10" s="16"/>
      <c r="GA10" s="16"/>
      <c r="KV10" s="16"/>
      <c r="KW10" s="5">
        <v>1</v>
      </c>
      <c r="KX10" s="5"/>
      <c r="KY10" s="5"/>
      <c r="KZ10" s="5"/>
      <c r="LA10" s="5"/>
      <c r="LB10" s="5"/>
      <c r="LC10" s="5"/>
      <c r="LD10" s="5"/>
      <c r="LE10" s="5"/>
      <c r="LF10" s="5">
        <f>SUM(KW10:LE10)</f>
        <v>1</v>
      </c>
      <c r="LG10" s="6">
        <v>0</v>
      </c>
      <c r="LI10" s="21">
        <v>34</v>
      </c>
      <c r="LJ10" s="48">
        <v>0</v>
      </c>
      <c r="LK10" s="16">
        <v>5</v>
      </c>
      <c r="LL10" s="6">
        <v>145</v>
      </c>
      <c r="LM10" s="6">
        <v>184</v>
      </c>
      <c r="LX10" s="16"/>
      <c r="LY10" s="16"/>
      <c r="LZ10" s="16"/>
      <c r="MB10" s="16"/>
      <c r="MC10" s="16"/>
      <c r="MD10" s="16"/>
      <c r="MJ10" s="16"/>
      <c r="MO10" s="16"/>
      <c r="MP10" s="16"/>
    </row>
    <row r="11" spans="1:354" ht="15" customHeight="1">
      <c r="A11" s="5">
        <v>2018</v>
      </c>
      <c r="B11" s="6" t="s">
        <v>2501</v>
      </c>
      <c r="C11" s="6" t="s">
        <v>2510</v>
      </c>
      <c r="D11" s="12" t="s">
        <v>2499</v>
      </c>
      <c r="E11" s="1" t="s">
        <v>53</v>
      </c>
      <c r="F11" s="1" t="s">
        <v>2500</v>
      </c>
      <c r="G11" s="1"/>
      <c r="H11" s="4" t="s">
        <v>2502</v>
      </c>
      <c r="I11" s="7">
        <v>42979</v>
      </c>
      <c r="J11" s="6" t="s">
        <v>2503</v>
      </c>
      <c r="K11" s="6" t="s">
        <v>1337</v>
      </c>
      <c r="L11" s="6" t="s">
        <v>2504</v>
      </c>
      <c r="O11" s="6" t="s">
        <v>1281</v>
      </c>
      <c r="P11" s="6" t="s">
        <v>3235</v>
      </c>
      <c r="R11" s="5" t="s">
        <v>871</v>
      </c>
      <c r="S11" s="5">
        <v>50</v>
      </c>
      <c r="T11" s="5"/>
      <c r="U11" s="5" t="s">
        <v>799</v>
      </c>
      <c r="V11" s="5">
        <v>31</v>
      </c>
      <c r="W11" s="35" t="s">
        <v>2505</v>
      </c>
      <c r="X11" s="39" t="s">
        <v>2507</v>
      </c>
      <c r="Y11" s="57" t="s">
        <v>2772</v>
      </c>
      <c r="Z11" s="8" t="s">
        <v>2506</v>
      </c>
      <c r="AC11" s="47" t="s">
        <v>999</v>
      </c>
      <c r="AD11" s="47" t="s">
        <v>999</v>
      </c>
      <c r="AE11" s="6" t="s">
        <v>3335</v>
      </c>
      <c r="AF11" s="6" t="s">
        <v>2833</v>
      </c>
      <c r="AG11" s="6" t="s">
        <v>2509</v>
      </c>
      <c r="AI11" s="16">
        <v>1</v>
      </c>
      <c r="AJ11" s="16">
        <v>1</v>
      </c>
      <c r="AU11" s="16">
        <f>SUM(AH11:AT11)</f>
        <v>2</v>
      </c>
      <c r="AV11" s="16">
        <v>1</v>
      </c>
      <c r="AW11" s="6" t="s">
        <v>1823</v>
      </c>
      <c r="AX11" s="16"/>
      <c r="AY11" s="16"/>
      <c r="AZ11" s="16"/>
      <c r="BA11" s="16"/>
      <c r="BB11" s="16"/>
      <c r="BC11" s="16"/>
      <c r="BD11" s="16"/>
      <c r="BE11" s="16"/>
      <c r="BF11" s="16"/>
      <c r="BG11" s="16"/>
      <c r="BH11" s="16"/>
      <c r="BI11" s="16"/>
      <c r="BJ11" s="16"/>
      <c r="BK11" s="16"/>
      <c r="BL11" s="16"/>
      <c r="BM11" s="16"/>
      <c r="BN11" s="16"/>
      <c r="BO11" s="16"/>
      <c r="BP11" s="16"/>
      <c r="BQ11" s="16"/>
      <c r="CL11" s="6" t="s">
        <v>2839</v>
      </c>
      <c r="CP11" s="16"/>
      <c r="CQ11" s="6" t="s">
        <v>2818</v>
      </c>
      <c r="CR11" s="6" t="s">
        <v>2695</v>
      </c>
      <c r="DA11" s="5"/>
      <c r="DU11" s="6">
        <v>1</v>
      </c>
      <c r="DX11" s="6">
        <v>1</v>
      </c>
      <c r="EA11" s="6" t="s">
        <v>2511</v>
      </c>
      <c r="EU11" s="6">
        <v>0</v>
      </c>
      <c r="EV11" s="16" t="s">
        <v>3422</v>
      </c>
      <c r="EW11" s="6"/>
      <c r="EX11" s="6"/>
      <c r="EY11" s="6"/>
      <c r="EZ11" s="6"/>
      <c r="FA11" s="6"/>
      <c r="FB11" s="6"/>
      <c r="FE11" s="6">
        <v>1</v>
      </c>
      <c r="FI11" s="6" t="s">
        <v>3064</v>
      </c>
      <c r="FJ11" s="6" t="s">
        <v>2512</v>
      </c>
      <c r="GB11" s="16"/>
      <c r="GC11" s="29"/>
      <c r="GQ11" s="16"/>
      <c r="GR11" s="16"/>
      <c r="GS11" s="16"/>
      <c r="GT11" s="16"/>
      <c r="GU11" s="16"/>
      <c r="GV11" s="16"/>
      <c r="GW11" s="16"/>
      <c r="GX11" s="16"/>
      <c r="GY11" s="16"/>
      <c r="GZ11" s="16"/>
      <c r="HA11" s="16"/>
      <c r="HB11" s="16"/>
      <c r="HC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c r="IW11" s="16"/>
      <c r="IX11" s="16"/>
      <c r="IY11" s="16"/>
      <c r="IZ11" s="16"/>
      <c r="JA11" s="16"/>
      <c r="JB11" s="16"/>
      <c r="JC11" s="16"/>
      <c r="JD11" s="16"/>
      <c r="JH11" s="16"/>
      <c r="JI11" s="16"/>
      <c r="JJ11" s="16"/>
      <c r="JK11" s="16"/>
      <c r="JN11" s="16"/>
      <c r="JO11" s="16"/>
      <c r="JP11" s="16"/>
      <c r="JQ11" s="16"/>
      <c r="JS11" s="16"/>
      <c r="JT11" s="16"/>
      <c r="JU11" s="16"/>
      <c r="JV11" s="16"/>
      <c r="JW11" s="16"/>
      <c r="JX11" s="16"/>
      <c r="JY11" s="16"/>
      <c r="JZ11" s="16"/>
      <c r="KA11" s="16"/>
      <c r="KB11" s="16"/>
      <c r="KD11" s="16"/>
      <c r="KE11" s="16"/>
      <c r="KF11" s="16"/>
      <c r="KV11" s="16"/>
      <c r="KW11" s="5">
        <v>1</v>
      </c>
      <c r="KX11" s="5">
        <v>1</v>
      </c>
      <c r="KY11" s="5">
        <v>1</v>
      </c>
      <c r="KZ11" s="17"/>
      <c r="LA11" s="17"/>
      <c r="LB11" s="17"/>
      <c r="LC11" s="17"/>
      <c r="LD11" s="17"/>
      <c r="LE11" s="17"/>
      <c r="LF11" s="5">
        <f>SUM(KW11:LE11)</f>
        <v>3</v>
      </c>
      <c r="LH11" s="55">
        <v>10</v>
      </c>
      <c r="LI11" s="21">
        <v>82</v>
      </c>
      <c r="LJ11" s="48">
        <f>LH11/(2019-A11)</f>
        <v>10</v>
      </c>
      <c r="LK11" s="16"/>
      <c r="LP11" s="16"/>
      <c r="LQ11" s="16"/>
      <c r="LR11" s="16"/>
      <c r="MD11" s="16"/>
      <c r="MJ11" s="16"/>
      <c r="MK11" s="16"/>
    </row>
    <row r="12" spans="1:354" ht="15" customHeight="1">
      <c r="A12" s="5">
        <v>2018</v>
      </c>
      <c r="B12" s="6" t="s">
        <v>8</v>
      </c>
      <c r="C12" s="54" t="s">
        <v>2593</v>
      </c>
      <c r="D12" s="6" t="s">
        <v>9</v>
      </c>
      <c r="E12" s="1" t="s">
        <v>10</v>
      </c>
      <c r="F12" s="1" t="s">
        <v>11</v>
      </c>
      <c r="G12" s="2" t="s">
        <v>12</v>
      </c>
      <c r="H12" s="4" t="s">
        <v>13</v>
      </c>
      <c r="I12" s="7">
        <v>43344</v>
      </c>
      <c r="J12" s="6" t="s">
        <v>807</v>
      </c>
      <c r="K12" s="6" t="s">
        <v>0</v>
      </c>
      <c r="L12" s="6" t="s">
        <v>14</v>
      </c>
      <c r="M12" s="6" t="s">
        <v>15</v>
      </c>
      <c r="O12" s="6" t="s">
        <v>881</v>
      </c>
      <c r="P12" s="6" t="s">
        <v>797</v>
      </c>
      <c r="Q12" s="6">
        <v>1</v>
      </c>
      <c r="R12" s="5" t="s">
        <v>803</v>
      </c>
      <c r="S12" s="5">
        <v>170</v>
      </c>
      <c r="T12" s="5"/>
      <c r="U12" s="5" t="s">
        <v>799</v>
      </c>
      <c r="V12" s="5">
        <v>48</v>
      </c>
      <c r="W12" s="35" t="s">
        <v>2770</v>
      </c>
      <c r="X12" s="35" t="s">
        <v>2252</v>
      </c>
      <c r="Y12" s="5">
        <v>1</v>
      </c>
      <c r="Z12" s="5">
        <v>1</v>
      </c>
      <c r="AC12" s="47" t="s">
        <v>999</v>
      </c>
      <c r="AD12" s="47" t="s">
        <v>999</v>
      </c>
      <c r="AE12" s="6" t="s">
        <v>3337</v>
      </c>
      <c r="AF12" s="6" t="s">
        <v>2833</v>
      </c>
      <c r="AG12" s="6" t="s">
        <v>2031</v>
      </c>
      <c r="AJ12" s="16">
        <v>1</v>
      </c>
      <c r="AU12" s="16">
        <f>SUM(AH12:AT12)</f>
        <v>1</v>
      </c>
      <c r="AV12" s="16">
        <v>1</v>
      </c>
      <c r="AW12" s="6" t="s">
        <v>1812</v>
      </c>
      <c r="AX12" s="16"/>
      <c r="AY12" s="16"/>
      <c r="AZ12" s="16"/>
      <c r="BA12" s="16"/>
      <c r="BB12" s="16"/>
      <c r="BC12" s="16"/>
      <c r="BD12" s="16"/>
      <c r="BE12" s="16"/>
      <c r="BF12" s="16"/>
      <c r="BG12" s="16"/>
      <c r="BH12" s="16"/>
      <c r="BI12" s="16"/>
      <c r="BJ12" s="16"/>
      <c r="BK12" s="16"/>
      <c r="BL12" s="16"/>
      <c r="BM12" s="16"/>
      <c r="BN12" s="16"/>
      <c r="BO12" s="16"/>
      <c r="BP12" s="16"/>
      <c r="BQ12" s="16"/>
      <c r="BR12" s="6">
        <v>1</v>
      </c>
      <c r="BW12" s="6">
        <v>1</v>
      </c>
      <c r="CK12" s="6">
        <f>SUM(BS12:CJ12)</f>
        <v>1</v>
      </c>
      <c r="CL12" s="6" t="s">
        <v>1905</v>
      </c>
      <c r="CP12" s="16"/>
      <c r="CQ12" s="16" t="s">
        <v>2819</v>
      </c>
      <c r="CR12" s="6" t="s">
        <v>2709</v>
      </c>
      <c r="CV12" s="6">
        <v>1</v>
      </c>
      <c r="CW12" s="6">
        <v>1</v>
      </c>
      <c r="DA12" s="5"/>
      <c r="EA12" s="6" t="s">
        <v>3247</v>
      </c>
      <c r="EH12" s="16"/>
      <c r="EI12" s="16"/>
      <c r="EJ12" s="16"/>
      <c r="EK12" s="16"/>
      <c r="EL12" s="16"/>
      <c r="EM12" s="16"/>
      <c r="EN12" s="16"/>
      <c r="EO12" s="16"/>
      <c r="EP12" s="16"/>
      <c r="EQ12" s="16"/>
      <c r="ES12" s="16">
        <v>1</v>
      </c>
      <c r="ET12" s="16"/>
      <c r="EU12" s="6">
        <v>1</v>
      </c>
      <c r="EV12" s="6" t="s">
        <v>3438</v>
      </c>
      <c r="EW12" s="6"/>
      <c r="EX12" s="6"/>
      <c r="EY12" s="6"/>
      <c r="EZ12" s="6"/>
      <c r="FA12" s="6"/>
      <c r="FB12" s="6"/>
      <c r="FE12" s="6">
        <v>1</v>
      </c>
      <c r="FJ12" s="6"/>
      <c r="FK12" s="16"/>
      <c r="FL12" s="16"/>
      <c r="FM12" s="16"/>
      <c r="FN12" s="16"/>
      <c r="FO12" s="16"/>
      <c r="FP12" s="16"/>
      <c r="FQ12" s="16"/>
      <c r="FR12" s="16"/>
      <c r="FS12" s="16"/>
      <c r="FT12" s="16"/>
      <c r="FU12" s="16"/>
      <c r="FV12" s="16"/>
      <c r="FW12" s="16"/>
      <c r="FY12" s="16"/>
      <c r="FZ12" s="31"/>
      <c r="GC12" s="29"/>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E12" s="16"/>
      <c r="HO12" s="16"/>
      <c r="HP12" s="16"/>
      <c r="HQ12" s="16"/>
      <c r="HR12" s="16"/>
      <c r="JE12" s="16"/>
      <c r="JF12" s="16"/>
      <c r="JG12" s="16"/>
      <c r="JL12" s="16"/>
      <c r="JM12" s="16"/>
      <c r="KV12" s="16"/>
      <c r="KW12" s="5">
        <v>1</v>
      </c>
      <c r="KX12" s="5"/>
      <c r="KY12" s="5"/>
      <c r="KZ12" s="5"/>
      <c r="LA12" s="5"/>
      <c r="LB12" s="5"/>
      <c r="LC12" s="5"/>
      <c r="LD12" s="5"/>
      <c r="LE12" s="5"/>
      <c r="LF12" s="5">
        <f>SUM(KW12:LE12)</f>
        <v>1</v>
      </c>
      <c r="LG12" s="6">
        <v>1</v>
      </c>
      <c r="LI12" s="21">
        <v>10</v>
      </c>
      <c r="LJ12" s="48">
        <v>1</v>
      </c>
      <c r="LK12" s="16">
        <v>6</v>
      </c>
      <c r="LL12" s="6">
        <v>2</v>
      </c>
      <c r="LM12" s="6">
        <v>2</v>
      </c>
      <c r="MD12" s="16"/>
      <c r="ME12" s="16"/>
      <c r="MF12" s="16"/>
      <c r="MG12" s="16"/>
      <c r="MH12" s="16"/>
      <c r="MI12" s="16"/>
      <c r="MJ12" s="16"/>
      <c r="MO12" s="16"/>
      <c r="MP12" s="16"/>
    </row>
    <row r="13" spans="1:354" ht="15" customHeight="1">
      <c r="A13" s="5">
        <v>2018</v>
      </c>
      <c r="B13" s="6" t="s">
        <v>85</v>
      </c>
      <c r="C13" t="s">
        <v>2367</v>
      </c>
      <c r="D13" s="6" t="s">
        <v>86</v>
      </c>
      <c r="E13" s="1" t="s">
        <v>87</v>
      </c>
      <c r="F13" s="1" t="s">
        <v>88</v>
      </c>
      <c r="G13" s="3" t="s">
        <v>40</v>
      </c>
      <c r="H13" s="4" t="s">
        <v>89</v>
      </c>
      <c r="I13" s="8">
        <v>2018</v>
      </c>
      <c r="J13" s="6" t="s">
        <v>840</v>
      </c>
      <c r="K13" s="6" t="s">
        <v>0</v>
      </c>
      <c r="L13" s="6" t="s">
        <v>90</v>
      </c>
      <c r="M13" s="6" t="s">
        <v>91</v>
      </c>
      <c r="O13" s="6" t="s">
        <v>881</v>
      </c>
      <c r="P13" s="6" t="s">
        <v>797</v>
      </c>
      <c r="Q13" s="6">
        <v>1</v>
      </c>
      <c r="R13" s="5" t="s">
        <v>845</v>
      </c>
      <c r="S13" s="5">
        <v>142</v>
      </c>
      <c r="T13" s="5"/>
      <c r="U13" s="5" t="s">
        <v>799</v>
      </c>
      <c r="V13" s="5">
        <v>113</v>
      </c>
      <c r="W13" s="39" t="s">
        <v>2856</v>
      </c>
      <c r="X13" s="39" t="s">
        <v>2276</v>
      </c>
      <c r="Y13" s="25" t="s">
        <v>1893</v>
      </c>
      <c r="Z13" s="25" t="s">
        <v>1893</v>
      </c>
      <c r="AA13" s="6">
        <v>0</v>
      </c>
      <c r="AB13" s="6">
        <v>0</v>
      </c>
      <c r="AC13" s="47">
        <v>-1</v>
      </c>
      <c r="AD13" s="46" t="s">
        <v>2344</v>
      </c>
      <c r="AE13" s="6" t="s">
        <v>3337</v>
      </c>
      <c r="AF13" s="6" t="s">
        <v>2833</v>
      </c>
      <c r="AG13" s="6" t="s">
        <v>2031</v>
      </c>
      <c r="AJ13" s="16">
        <v>1</v>
      </c>
      <c r="AU13" s="16">
        <f>SUM(AH13:AT13)</f>
        <v>1</v>
      </c>
      <c r="AV13" s="16">
        <v>1</v>
      </c>
      <c r="AW13" s="6" t="s">
        <v>1812</v>
      </c>
      <c r="AX13" s="16"/>
      <c r="AY13" s="16"/>
      <c r="AZ13" s="16"/>
      <c r="BA13" s="16"/>
      <c r="BB13" s="16"/>
      <c r="BC13" s="16"/>
      <c r="BD13" s="16"/>
      <c r="BE13" s="16"/>
      <c r="BF13" s="16"/>
      <c r="BG13" s="16"/>
      <c r="BH13" s="16"/>
      <c r="BI13" s="16"/>
      <c r="BJ13" s="16"/>
      <c r="BK13" s="16"/>
      <c r="BL13" s="16"/>
      <c r="BM13" s="16"/>
      <c r="BN13" s="16"/>
      <c r="BO13" s="16"/>
      <c r="BP13" s="16"/>
      <c r="BQ13" s="16"/>
      <c r="BR13" s="6">
        <v>1</v>
      </c>
      <c r="BW13" s="6">
        <v>1</v>
      </c>
      <c r="CK13" s="6">
        <f>SUM(BS13:CJ13)</f>
        <v>1</v>
      </c>
      <c r="CL13" s="6" t="s">
        <v>2225</v>
      </c>
      <c r="CM13" s="6">
        <v>1</v>
      </c>
      <c r="CN13" s="16" t="s">
        <v>2298</v>
      </c>
      <c r="CO13" s="6">
        <v>1</v>
      </c>
      <c r="CP13" s="6">
        <v>1</v>
      </c>
      <c r="CQ13" s="6" t="s">
        <v>2818</v>
      </c>
      <c r="CR13" s="6" t="s">
        <v>2685</v>
      </c>
      <c r="CS13" s="6">
        <v>1</v>
      </c>
      <c r="CU13" s="6">
        <v>1</v>
      </c>
      <c r="CV13" s="6">
        <v>1</v>
      </c>
      <c r="CW13" s="6">
        <v>1</v>
      </c>
      <c r="CX13" s="6" t="s">
        <v>2855</v>
      </c>
      <c r="CY13" s="6">
        <v>1900</v>
      </c>
      <c r="CZ13" s="27">
        <v>0.1</v>
      </c>
      <c r="DA13" s="65" t="s">
        <v>2302</v>
      </c>
      <c r="DB13" s="6">
        <v>1</v>
      </c>
      <c r="EA13" s="6" t="s">
        <v>3249</v>
      </c>
      <c r="EH13" s="16"/>
      <c r="EI13" s="16"/>
      <c r="EJ13" s="16"/>
      <c r="EK13" s="16"/>
      <c r="EL13" s="16"/>
      <c r="EM13" s="16">
        <v>1</v>
      </c>
      <c r="EN13" s="16"/>
      <c r="EO13" s="16"/>
      <c r="EP13" s="16"/>
      <c r="EQ13" s="16"/>
      <c r="ES13" s="16">
        <v>1</v>
      </c>
      <c r="ET13" s="16"/>
      <c r="EU13" s="6">
        <v>2</v>
      </c>
      <c r="EV13" s="16" t="s">
        <v>3411</v>
      </c>
      <c r="EW13" s="6"/>
      <c r="EX13" s="6"/>
      <c r="EY13" s="6"/>
      <c r="EZ13" s="6"/>
      <c r="FA13" s="6"/>
      <c r="FB13" s="6"/>
      <c r="FE13" s="6">
        <v>1</v>
      </c>
      <c r="FI13" s="6" t="s">
        <v>1816</v>
      </c>
      <c r="FJ13" s="6" t="s">
        <v>2048</v>
      </c>
      <c r="FK13" s="16">
        <v>1</v>
      </c>
      <c r="FL13" s="16"/>
      <c r="FM13" s="16">
        <v>1</v>
      </c>
      <c r="FN13" s="16">
        <v>1</v>
      </c>
      <c r="FO13" s="16"/>
      <c r="FP13" s="16"/>
      <c r="FQ13" s="16"/>
      <c r="FR13" s="16"/>
      <c r="FS13" s="16"/>
      <c r="FT13" s="16"/>
      <c r="FU13" s="16"/>
      <c r="FV13" s="16"/>
      <c r="FW13" s="16"/>
      <c r="FY13" s="16"/>
      <c r="FZ13" s="6">
        <v>1</v>
      </c>
      <c r="GC13" s="6">
        <v>1</v>
      </c>
      <c r="GF13" s="16"/>
      <c r="GG13" s="16">
        <v>1</v>
      </c>
      <c r="GH13" s="16"/>
      <c r="GI13" s="16"/>
      <c r="GJ13" s="16"/>
      <c r="GK13" s="16"/>
      <c r="GL13" s="16"/>
      <c r="GM13" s="16">
        <v>1</v>
      </c>
      <c r="GN13" s="16"/>
      <c r="GO13" s="16"/>
      <c r="GP13" s="16">
        <v>1</v>
      </c>
      <c r="GQ13" s="16">
        <v>1</v>
      </c>
      <c r="GR13" s="16"/>
      <c r="GS13" s="16"/>
      <c r="GT13" s="16"/>
      <c r="GU13" s="16">
        <v>1</v>
      </c>
      <c r="GV13" s="16"/>
      <c r="GW13" s="16"/>
      <c r="GX13" s="16"/>
      <c r="GY13" s="16"/>
      <c r="GZ13" s="16"/>
      <c r="HA13" s="16"/>
      <c r="HB13" s="16"/>
      <c r="HC13" s="16"/>
      <c r="HD13" s="6">
        <f>SUM(GU13:HC13)</f>
        <v>1</v>
      </c>
      <c r="KC13" s="16"/>
      <c r="KI13" s="16"/>
      <c r="KJ13" s="16"/>
      <c r="KK13" s="16"/>
      <c r="KL13" s="16"/>
      <c r="KM13" s="16"/>
      <c r="KN13" s="16"/>
      <c r="KO13" s="16"/>
      <c r="KP13" s="16"/>
      <c r="KQ13" s="16"/>
      <c r="KR13" s="16"/>
      <c r="KS13" s="16"/>
      <c r="KT13" s="16"/>
      <c r="KU13" s="16"/>
      <c r="KV13" s="16">
        <f>SUM(FK13:KU13)</f>
        <v>11</v>
      </c>
      <c r="KW13" s="5">
        <v>1</v>
      </c>
      <c r="KX13" s="5"/>
      <c r="KY13" s="5"/>
      <c r="KZ13" s="5"/>
      <c r="LA13" s="5"/>
      <c r="LB13" s="5"/>
      <c r="LC13" s="5"/>
      <c r="LD13" s="5"/>
      <c r="LE13" s="5"/>
      <c r="LF13" s="5">
        <f>SUM(KW13:LE13)</f>
        <v>1</v>
      </c>
      <c r="LG13" s="6">
        <v>0</v>
      </c>
      <c r="LI13" s="21">
        <v>41</v>
      </c>
      <c r="LJ13" s="48">
        <v>0</v>
      </c>
      <c r="LK13" s="16">
        <v>7</v>
      </c>
      <c r="LL13" s="6">
        <v>13</v>
      </c>
      <c r="LM13" s="6">
        <v>18</v>
      </c>
      <c r="LR13" s="16"/>
      <c r="LX13" s="16"/>
      <c r="LY13" s="16"/>
      <c r="LZ13" s="16"/>
      <c r="MB13" s="16"/>
      <c r="MC13" s="16"/>
      <c r="MJ13" s="16"/>
      <c r="ML13" s="16"/>
      <c r="MM13" s="16"/>
      <c r="MN13" s="16"/>
      <c r="MO13" s="16"/>
      <c r="MP13" s="16"/>
    </row>
    <row r="14" spans="1:354" ht="15" customHeight="1">
      <c r="A14" s="5">
        <v>2018</v>
      </c>
      <c r="B14" s="6" t="s">
        <v>64</v>
      </c>
      <c r="C14" s="6" t="s">
        <v>2587</v>
      </c>
      <c r="D14" s="6" t="s">
        <v>65</v>
      </c>
      <c r="E14" s="1" t="s">
        <v>38</v>
      </c>
      <c r="F14" s="1" t="s">
        <v>39</v>
      </c>
      <c r="G14" s="2" t="s">
        <v>66</v>
      </c>
      <c r="H14" s="4" t="s">
        <v>67</v>
      </c>
      <c r="I14" s="7">
        <v>43160</v>
      </c>
      <c r="J14" s="6" t="s">
        <v>1560</v>
      </c>
      <c r="K14" s="6" t="s">
        <v>0</v>
      </c>
      <c r="L14" s="6" t="s">
        <v>68</v>
      </c>
      <c r="M14" s="6" t="s">
        <v>69</v>
      </c>
      <c r="O14" s="6" t="s">
        <v>1765</v>
      </c>
      <c r="P14" s="6" t="s">
        <v>797</v>
      </c>
      <c r="Q14" s="6">
        <v>1</v>
      </c>
      <c r="R14" s="5" t="s">
        <v>832</v>
      </c>
      <c r="S14" s="5">
        <v>29</v>
      </c>
      <c r="T14" s="5"/>
      <c r="U14" s="5" t="s">
        <v>799</v>
      </c>
      <c r="V14" s="5">
        <v>23</v>
      </c>
      <c r="W14" s="35" t="s">
        <v>2757</v>
      </c>
      <c r="X14" s="35"/>
      <c r="Y14" s="25" t="s">
        <v>1893</v>
      </c>
      <c r="Z14" s="25" t="s">
        <v>1893</v>
      </c>
      <c r="AC14" s="47" t="s">
        <v>999</v>
      </c>
      <c r="AD14" s="47" t="s">
        <v>999</v>
      </c>
      <c r="AE14" s="6" t="s">
        <v>3285</v>
      </c>
      <c r="AF14" s="6" t="s">
        <v>2833</v>
      </c>
      <c r="AG14" s="6" t="s">
        <v>834</v>
      </c>
      <c r="AM14" s="16">
        <v>1</v>
      </c>
      <c r="AN14" s="16"/>
      <c r="AU14" s="16">
        <f>SUM(AH14:AT14)</f>
        <v>1</v>
      </c>
      <c r="AV14" s="16">
        <v>1</v>
      </c>
      <c r="AW14" s="6" t="s">
        <v>1823</v>
      </c>
      <c r="AX14" s="16"/>
      <c r="AY14" s="16"/>
      <c r="AZ14" s="16"/>
      <c r="BA14" s="16"/>
      <c r="BB14" s="16"/>
      <c r="BC14" s="16"/>
      <c r="BD14" s="16"/>
      <c r="BE14" s="16"/>
      <c r="BF14" s="16"/>
      <c r="BG14" s="16"/>
      <c r="BH14" s="16"/>
      <c r="BI14" s="16"/>
      <c r="BJ14" s="16"/>
      <c r="BK14" s="16"/>
      <c r="BL14" s="16"/>
      <c r="BM14" s="16"/>
      <c r="BN14" s="16"/>
      <c r="BO14" s="16"/>
      <c r="BP14" s="16"/>
      <c r="BQ14" s="16"/>
      <c r="BR14" s="6">
        <v>1</v>
      </c>
      <c r="CB14" s="6">
        <v>1</v>
      </c>
      <c r="CK14" s="6">
        <f>SUM(BS14:CJ14)</f>
        <v>1</v>
      </c>
      <c r="CL14" s="6" t="s">
        <v>1860</v>
      </c>
      <c r="CO14" s="6">
        <v>1</v>
      </c>
      <c r="CP14" s="6">
        <v>1</v>
      </c>
      <c r="CQ14" s="6" t="s">
        <v>2818</v>
      </c>
      <c r="CR14" s="6" t="s">
        <v>2685</v>
      </c>
      <c r="CS14" s="6">
        <v>1</v>
      </c>
      <c r="CV14" s="6">
        <v>1</v>
      </c>
      <c r="CW14" s="6">
        <v>1</v>
      </c>
      <c r="DA14" s="5"/>
      <c r="EA14" s="6" t="s">
        <v>809</v>
      </c>
      <c r="EB14" s="16">
        <v>1</v>
      </c>
      <c r="EU14" s="6">
        <v>1</v>
      </c>
      <c r="EV14" s="6" t="s">
        <v>3411</v>
      </c>
      <c r="EW14" s="6"/>
      <c r="EX14" s="6"/>
      <c r="EY14" s="6"/>
      <c r="EZ14" s="6"/>
      <c r="FA14" s="6"/>
      <c r="FB14" s="6"/>
      <c r="FE14" s="6">
        <v>1</v>
      </c>
      <c r="FI14" s="16"/>
      <c r="FJ14" s="6" t="s">
        <v>2049</v>
      </c>
      <c r="FK14" s="29">
        <v>1</v>
      </c>
      <c r="FL14" s="29">
        <v>1</v>
      </c>
      <c r="FM14" s="29"/>
      <c r="FN14" s="29"/>
      <c r="FO14" s="29">
        <v>1</v>
      </c>
      <c r="FP14" s="29"/>
      <c r="FQ14" s="29"/>
      <c r="FR14" s="29"/>
      <c r="FS14" s="29"/>
      <c r="FT14" s="29"/>
      <c r="FU14" s="29"/>
      <c r="FV14" s="29"/>
      <c r="FW14" s="29"/>
      <c r="FX14" s="29"/>
      <c r="FY14" s="29"/>
      <c r="FZ14" s="29">
        <v>1</v>
      </c>
      <c r="GA14" s="29"/>
      <c r="GB14" s="29"/>
      <c r="GC14" s="29">
        <v>1</v>
      </c>
      <c r="GD14" s="29"/>
      <c r="GE14" s="29"/>
      <c r="GF14" s="29"/>
      <c r="GG14" s="29"/>
      <c r="GH14" s="29"/>
      <c r="GI14" s="29"/>
      <c r="GJ14" s="29"/>
      <c r="GK14" s="29"/>
      <c r="GL14" s="29"/>
      <c r="GM14" s="29"/>
      <c r="GN14" s="29"/>
      <c r="GO14" s="29"/>
      <c r="GP14" s="29"/>
      <c r="GQ14" s="29"/>
      <c r="GR14" s="29">
        <v>1</v>
      </c>
      <c r="GS14" s="29"/>
      <c r="GT14" s="29"/>
      <c r="GU14" s="29"/>
      <c r="GV14" s="29"/>
      <c r="GW14" s="29"/>
      <c r="GX14" s="29"/>
      <c r="GY14" s="29"/>
      <c r="GZ14" s="29"/>
      <c r="HA14" s="29"/>
      <c r="HB14" s="29"/>
      <c r="HC14" s="29"/>
      <c r="HD14" s="6">
        <f>SUM(GU14:HC14)</f>
        <v>0</v>
      </c>
      <c r="HE14" s="29"/>
      <c r="HF14" s="29"/>
      <c r="HG14" s="29"/>
      <c r="HH14" s="29"/>
      <c r="HI14" s="29"/>
      <c r="HJ14" s="29"/>
      <c r="HK14" s="29"/>
      <c r="HL14" s="29"/>
      <c r="HM14" s="29"/>
      <c r="HN14" s="29"/>
      <c r="HO14" s="29"/>
      <c r="HP14" s="29"/>
      <c r="HQ14" s="29"/>
      <c r="HR14" s="29"/>
      <c r="HS14" s="29"/>
      <c r="HT14" s="29"/>
      <c r="HU14" s="29"/>
      <c r="HV14" s="29"/>
      <c r="HW14" s="29"/>
      <c r="HX14" s="29">
        <v>1</v>
      </c>
      <c r="HY14" s="29"/>
      <c r="HZ14" s="29"/>
      <c r="IA14" s="29"/>
      <c r="IB14" s="29"/>
      <c r="IC14" s="29"/>
      <c r="ID14" s="29"/>
      <c r="IE14" s="29"/>
      <c r="IF14" s="29"/>
      <c r="IG14" s="29"/>
      <c r="IH14" s="29"/>
      <c r="II14" s="29"/>
      <c r="IJ14" s="29"/>
      <c r="IK14" s="29"/>
      <c r="IL14" s="29"/>
      <c r="IM14" s="29"/>
      <c r="IN14" s="29"/>
      <c r="IO14" s="29"/>
      <c r="IP14" s="29"/>
      <c r="IQ14" s="29"/>
      <c r="IR14" s="29"/>
      <c r="IS14" s="29"/>
      <c r="IT14" s="29"/>
      <c r="IU14" s="29"/>
      <c r="IV14" s="29"/>
      <c r="IW14" s="29"/>
      <c r="IX14" s="29">
        <v>1</v>
      </c>
      <c r="IY14" s="29"/>
      <c r="IZ14" s="29"/>
      <c r="JA14" s="29"/>
      <c r="JB14" s="29"/>
      <c r="JC14" s="29"/>
      <c r="JD14" s="29"/>
      <c r="JE14" s="29"/>
      <c r="JF14" s="29"/>
      <c r="JG14" s="29"/>
      <c r="JH14" s="29"/>
      <c r="JI14" s="29"/>
      <c r="JJ14" s="29"/>
      <c r="JK14" s="29"/>
      <c r="JL14" s="29"/>
      <c r="JM14" s="29"/>
      <c r="JN14" s="29"/>
      <c r="JO14" s="29"/>
      <c r="JP14" s="29"/>
      <c r="JQ14" s="29"/>
      <c r="JR14" s="29"/>
      <c r="JS14" s="29"/>
      <c r="JT14" s="29"/>
      <c r="JU14" s="29"/>
      <c r="JV14" s="29"/>
      <c r="JW14" s="29"/>
      <c r="JX14" s="29"/>
      <c r="JY14" s="29"/>
      <c r="JZ14" s="29"/>
      <c r="KA14" s="29"/>
      <c r="KB14" s="29"/>
      <c r="KC14" s="29"/>
      <c r="KD14" s="29"/>
      <c r="KE14" s="29"/>
      <c r="KF14" s="29"/>
      <c r="KG14" s="29"/>
      <c r="KH14" s="29"/>
      <c r="KI14" s="29"/>
      <c r="KJ14" s="29"/>
      <c r="KK14" s="29"/>
      <c r="KL14" s="29"/>
      <c r="KM14" s="29"/>
      <c r="KN14" s="29"/>
      <c r="KO14" s="29"/>
      <c r="KP14" s="29"/>
      <c r="KQ14" s="29"/>
      <c r="KR14" s="29"/>
      <c r="KS14" s="29"/>
      <c r="KT14" s="29"/>
      <c r="KU14" s="29"/>
      <c r="KV14" s="16">
        <f>SUM(FK14:KU14)</f>
        <v>8</v>
      </c>
      <c r="KW14" s="5"/>
      <c r="KX14" s="5"/>
      <c r="KY14" s="5"/>
      <c r="KZ14" s="5">
        <v>1</v>
      </c>
      <c r="LA14" s="5"/>
      <c r="LB14" s="5"/>
      <c r="LC14" s="5"/>
      <c r="LD14" s="5"/>
      <c r="LE14" s="5"/>
      <c r="LF14" s="5">
        <f>SUM(KW14:LE14)</f>
        <v>1</v>
      </c>
      <c r="LG14" s="6">
        <v>0</v>
      </c>
      <c r="LI14" s="21">
        <v>29</v>
      </c>
      <c r="LJ14" s="48">
        <v>0</v>
      </c>
      <c r="LK14" s="16">
        <v>8</v>
      </c>
      <c r="LL14" s="6">
        <v>10</v>
      </c>
      <c r="LM14" s="6">
        <v>14</v>
      </c>
      <c r="LX14" s="16"/>
      <c r="LY14" s="16"/>
      <c r="LZ14" s="16"/>
      <c r="MD14" s="16"/>
      <c r="ME14" s="16"/>
      <c r="MF14" s="16"/>
      <c r="MG14" s="16"/>
      <c r="MH14" s="16"/>
      <c r="MI14" s="16"/>
      <c r="MJ14" s="16"/>
      <c r="ML14" s="16"/>
      <c r="MM14" s="16"/>
      <c r="MN14" s="16"/>
    </row>
    <row r="15" spans="1:354" ht="15" customHeight="1">
      <c r="A15" s="17">
        <v>2018</v>
      </c>
      <c r="B15" s="12" t="s">
        <v>1732</v>
      </c>
      <c r="C15" s="12" t="s">
        <v>2647</v>
      </c>
      <c r="D15" s="37" t="s">
        <v>1424</v>
      </c>
      <c r="E15" s="1" t="s">
        <v>437</v>
      </c>
      <c r="F15" s="1" t="s">
        <v>1426</v>
      </c>
      <c r="G15" s="1" t="s">
        <v>1426</v>
      </c>
      <c r="H15" s="4" t="s">
        <v>1436</v>
      </c>
      <c r="I15" s="18">
        <v>2018</v>
      </c>
      <c r="J15" s="16" t="s">
        <v>1423</v>
      </c>
      <c r="K15" s="6" t="s">
        <v>1337</v>
      </c>
      <c r="L15" s="16" t="s">
        <v>1425</v>
      </c>
      <c r="M15" s="16"/>
      <c r="N15" s="16"/>
      <c r="O15" s="16" t="s">
        <v>1430</v>
      </c>
      <c r="P15" s="16" t="s">
        <v>996</v>
      </c>
      <c r="R15" s="17" t="s">
        <v>1772</v>
      </c>
      <c r="S15" s="20">
        <v>230105</v>
      </c>
      <c r="T15" s="20"/>
      <c r="U15" s="17" t="s">
        <v>1014</v>
      </c>
      <c r="V15" s="17">
        <v>1</v>
      </c>
      <c r="W15" s="34" t="s">
        <v>2810</v>
      </c>
      <c r="X15" s="34"/>
      <c r="Y15" s="57" t="s">
        <v>2772</v>
      </c>
      <c r="Z15" s="17">
        <v>1</v>
      </c>
      <c r="AA15" s="16"/>
      <c r="AB15" s="16"/>
      <c r="AC15" s="47" t="s">
        <v>999</v>
      </c>
      <c r="AD15" s="47" t="s">
        <v>999</v>
      </c>
      <c r="AE15" s="16" t="s">
        <v>1428</v>
      </c>
      <c r="AF15" s="6" t="s">
        <v>2833</v>
      </c>
      <c r="AG15" s="16" t="s">
        <v>1429</v>
      </c>
      <c r="AH15" s="16"/>
      <c r="AI15" s="16"/>
      <c r="AJ15" s="16"/>
      <c r="AK15" s="16"/>
      <c r="AL15" s="16"/>
      <c r="AM15" s="16"/>
      <c r="AN15" s="16"/>
      <c r="AO15" s="16"/>
      <c r="AP15" s="16"/>
      <c r="AQ15" s="16"/>
      <c r="AR15" s="16"/>
      <c r="AS15" s="16"/>
      <c r="AT15" s="16"/>
      <c r="AU15" s="16">
        <f>SUM(AH15:AT15)</f>
        <v>0</v>
      </c>
      <c r="AV15" s="16"/>
      <c r="AW15" s="16"/>
      <c r="AX15" s="16"/>
      <c r="AY15" s="16"/>
      <c r="AZ15" s="16"/>
      <c r="BA15" s="16"/>
      <c r="BB15" s="16"/>
      <c r="BC15" s="16"/>
      <c r="BD15" s="16"/>
      <c r="BE15" s="16"/>
      <c r="BF15" s="16">
        <v>1</v>
      </c>
      <c r="BG15" s="16"/>
      <c r="BH15" s="16"/>
      <c r="BI15" s="16"/>
      <c r="BJ15" s="16"/>
      <c r="BK15" s="16"/>
      <c r="BL15" s="16"/>
      <c r="BM15" s="16"/>
      <c r="BN15" s="16"/>
      <c r="BO15" s="16"/>
      <c r="BP15" s="16"/>
      <c r="BQ15" s="16"/>
      <c r="CL15" s="37" t="s">
        <v>1902</v>
      </c>
      <c r="CN15" s="16"/>
      <c r="CP15" s="16"/>
      <c r="CQ15" s="6" t="s">
        <v>2818</v>
      </c>
      <c r="CR15" s="6" t="s">
        <v>2694</v>
      </c>
      <c r="CS15" s="16"/>
      <c r="CT15" s="16"/>
      <c r="CU15" s="16"/>
      <c r="CV15" s="16"/>
      <c r="CX15" s="16"/>
      <c r="CY15" s="16"/>
      <c r="DA15" s="5"/>
      <c r="DB15" s="16"/>
      <c r="DC15" s="16"/>
      <c r="DD15" s="16"/>
      <c r="DE15" s="16"/>
      <c r="DF15" s="16"/>
      <c r="DG15" s="16"/>
      <c r="DH15" s="16"/>
      <c r="DI15" s="16"/>
      <c r="DJ15" s="16"/>
      <c r="DK15" s="16"/>
      <c r="DL15" s="16">
        <v>1</v>
      </c>
      <c r="DM15" s="16"/>
      <c r="DN15" s="16">
        <v>1</v>
      </c>
      <c r="DO15" s="16"/>
      <c r="DP15" s="16"/>
      <c r="DQ15" s="16"/>
      <c r="DR15" s="16"/>
      <c r="DS15" s="16"/>
      <c r="DT15" s="16"/>
      <c r="DU15" s="16"/>
      <c r="DV15" s="16"/>
      <c r="DW15" s="16"/>
      <c r="DX15" s="16"/>
      <c r="DY15" s="16"/>
      <c r="DZ15" s="16"/>
      <c r="EA15" s="16" t="s">
        <v>1427</v>
      </c>
      <c r="EB15" s="16"/>
      <c r="EC15" s="16"/>
      <c r="ED15" s="16"/>
      <c r="EE15" s="16"/>
      <c r="EF15" s="16"/>
      <c r="EG15" s="16"/>
      <c r="ER15" s="16"/>
      <c r="EU15" s="6">
        <v>0</v>
      </c>
      <c r="EV15" s="16" t="s">
        <v>3052</v>
      </c>
      <c r="EW15" s="16"/>
      <c r="EX15" s="16"/>
      <c r="EY15" s="16"/>
      <c r="EZ15" s="16"/>
      <c r="FA15" s="16">
        <v>1</v>
      </c>
      <c r="FB15" s="16"/>
      <c r="FC15" s="16"/>
      <c r="FD15" s="16"/>
      <c r="FE15" s="16"/>
      <c r="FF15" s="16"/>
      <c r="FG15" s="16"/>
      <c r="FI15" s="16"/>
      <c r="FJ15" s="16" t="s">
        <v>2050</v>
      </c>
      <c r="FX15" s="16"/>
      <c r="FZ15" s="16"/>
      <c r="GA15" s="16"/>
      <c r="GC15" s="16"/>
      <c r="GD15" s="16"/>
      <c r="GE15" s="16"/>
      <c r="HE15" s="16"/>
      <c r="HF15" s="16"/>
      <c r="HG15" s="16"/>
      <c r="HH15" s="16"/>
      <c r="HI15" s="16"/>
      <c r="HJ15" s="16"/>
      <c r="HK15" s="16"/>
      <c r="HL15" s="16"/>
      <c r="HM15" s="16"/>
      <c r="HN15" s="16"/>
      <c r="HO15" s="16"/>
      <c r="HP15" s="16"/>
      <c r="HQ15" s="16"/>
      <c r="HR15" s="16"/>
      <c r="JE15" s="16"/>
      <c r="JF15" s="16"/>
      <c r="JG15" s="16"/>
      <c r="JL15" s="16"/>
      <c r="JM15" s="16"/>
      <c r="JR15" s="16"/>
      <c r="KV15" s="16"/>
      <c r="KW15" s="5"/>
      <c r="KX15" s="5">
        <v>1</v>
      </c>
      <c r="KY15" s="5"/>
      <c r="KZ15" s="5"/>
      <c r="LA15" s="5"/>
      <c r="LB15" s="5"/>
      <c r="LC15" s="5"/>
      <c r="LD15" s="5"/>
      <c r="LE15" s="5"/>
      <c r="LF15" s="5">
        <f>SUM(KW15:LE15)</f>
        <v>1</v>
      </c>
      <c r="LG15" s="16">
        <v>0</v>
      </c>
      <c r="LH15" s="16"/>
      <c r="LI15" s="21">
        <v>146</v>
      </c>
      <c r="LJ15" s="48">
        <v>0</v>
      </c>
      <c r="LK15" s="16">
        <v>9</v>
      </c>
      <c r="LL15" s="6">
        <v>155</v>
      </c>
      <c r="LM15" s="16">
        <v>195</v>
      </c>
      <c r="LN15" s="16"/>
      <c r="LO15" s="16"/>
      <c r="LX15" s="16"/>
      <c r="LY15" s="16"/>
      <c r="LZ15" s="16"/>
      <c r="MD15" s="16"/>
      <c r="MJ15" s="16"/>
    </row>
    <row r="16" spans="1:354" ht="15" customHeight="1">
      <c r="A16" s="5">
        <v>2018</v>
      </c>
      <c r="B16" s="6" t="s">
        <v>16</v>
      </c>
      <c r="C16" s="54" t="s">
        <v>2608</v>
      </c>
      <c r="D16" s="6" t="s">
        <v>17</v>
      </c>
      <c r="E16" s="1" t="s">
        <v>18</v>
      </c>
      <c r="F16" s="1" t="s">
        <v>545</v>
      </c>
      <c r="G16" s="3" t="s">
        <v>194</v>
      </c>
      <c r="H16" s="4" t="s">
        <v>2301</v>
      </c>
      <c r="I16" s="7">
        <v>43374</v>
      </c>
      <c r="J16" s="6" t="s">
        <v>808</v>
      </c>
      <c r="K16" s="6" t="s">
        <v>0</v>
      </c>
      <c r="L16" s="6" t="s">
        <v>21</v>
      </c>
      <c r="M16" s="6" t="s">
        <v>22</v>
      </c>
      <c r="N16" s="6">
        <v>30128940</v>
      </c>
      <c r="O16" s="6" t="s">
        <v>881</v>
      </c>
      <c r="P16" s="6" t="s">
        <v>797</v>
      </c>
      <c r="Q16" s="6">
        <v>1</v>
      </c>
      <c r="R16" s="5" t="s">
        <v>805</v>
      </c>
      <c r="S16" s="5">
        <v>155</v>
      </c>
      <c r="T16" s="5"/>
      <c r="U16" s="5" t="s">
        <v>799</v>
      </c>
      <c r="V16" s="5">
        <v>25</v>
      </c>
      <c r="W16" s="35" t="s">
        <v>2766</v>
      </c>
      <c r="X16" s="35" t="s">
        <v>810</v>
      </c>
      <c r="Y16" s="5">
        <v>1</v>
      </c>
      <c r="Z16" s="5">
        <v>1</v>
      </c>
      <c r="AC16" s="47" t="s">
        <v>999</v>
      </c>
      <c r="AD16" s="47" t="s">
        <v>999</v>
      </c>
      <c r="AE16" s="6" t="s">
        <v>3297</v>
      </c>
      <c r="AF16" s="6" t="s">
        <v>2833</v>
      </c>
      <c r="AG16" s="6" t="s">
        <v>806</v>
      </c>
      <c r="AI16" s="6">
        <v>1</v>
      </c>
      <c r="AJ16" s="6">
        <v>1</v>
      </c>
      <c r="AL16" s="6">
        <v>1</v>
      </c>
      <c r="AP16" s="6">
        <v>1</v>
      </c>
      <c r="AU16" s="16">
        <f>SUM(AH16:AT16)</f>
        <v>4</v>
      </c>
      <c r="AV16" s="16">
        <v>1</v>
      </c>
      <c r="AW16" s="6" t="s">
        <v>1823</v>
      </c>
      <c r="AX16" s="16"/>
      <c r="AY16" s="16"/>
      <c r="AZ16" s="16"/>
      <c r="BA16" s="16"/>
      <c r="BB16" s="16"/>
      <c r="BC16" s="16"/>
      <c r="BD16" s="16"/>
      <c r="BE16" s="16"/>
      <c r="BF16" s="16"/>
      <c r="BG16" s="16"/>
      <c r="BH16" s="16"/>
      <c r="BI16" s="16"/>
      <c r="BJ16" s="16"/>
      <c r="BK16" s="16"/>
      <c r="BL16" s="16"/>
      <c r="BM16" s="16"/>
      <c r="BN16" s="16"/>
      <c r="BO16" s="16"/>
      <c r="BP16" s="16"/>
      <c r="BQ16" s="16"/>
      <c r="BR16" s="6">
        <v>1</v>
      </c>
      <c r="BS16" s="6">
        <v>1</v>
      </c>
      <c r="CK16" s="6">
        <f>SUM(BS16:CJ16)</f>
        <v>1</v>
      </c>
      <c r="CL16" s="6" t="s">
        <v>1901</v>
      </c>
      <c r="CP16" s="16"/>
      <c r="CQ16" s="16" t="s">
        <v>2819</v>
      </c>
      <c r="CR16" s="6" t="s">
        <v>2705</v>
      </c>
      <c r="CV16" s="6">
        <v>1</v>
      </c>
      <c r="CW16" s="6">
        <v>1</v>
      </c>
      <c r="DA16" s="5"/>
      <c r="EA16" s="6" t="s">
        <v>954</v>
      </c>
      <c r="EB16" s="16">
        <v>1</v>
      </c>
      <c r="EU16" s="6">
        <v>1</v>
      </c>
      <c r="EV16" s="6" t="s">
        <v>3411</v>
      </c>
      <c r="EW16" s="6"/>
      <c r="EX16" s="6"/>
      <c r="EY16" s="6"/>
      <c r="EZ16" s="6"/>
      <c r="FA16" s="6"/>
      <c r="FB16" s="6"/>
      <c r="FE16" s="6">
        <v>1</v>
      </c>
      <c r="FJ16" s="6"/>
      <c r="FK16" s="16"/>
      <c r="FL16" s="16"/>
      <c r="FM16" s="16"/>
      <c r="FN16" s="16"/>
      <c r="FO16" s="16"/>
      <c r="FP16" s="16"/>
      <c r="FQ16" s="16"/>
      <c r="FR16" s="16"/>
      <c r="FS16" s="16"/>
      <c r="FT16" s="16"/>
      <c r="FU16" s="16"/>
      <c r="FV16" s="16"/>
      <c r="FW16" s="16"/>
      <c r="FX16" s="16"/>
      <c r="FY16" s="16"/>
      <c r="GC16" s="29"/>
      <c r="GD16" s="16"/>
      <c r="GE16" s="16"/>
      <c r="GF16" s="16"/>
      <c r="GG16" s="16"/>
      <c r="GH16" s="16"/>
      <c r="GI16" s="16"/>
      <c r="GJ16" s="16"/>
      <c r="GK16" s="16"/>
      <c r="GL16" s="16"/>
      <c r="GM16" s="16"/>
      <c r="GN16" s="16"/>
      <c r="GO16" s="16"/>
      <c r="GP16" s="16"/>
      <c r="HE16" s="16"/>
      <c r="HF16" s="16"/>
      <c r="HG16" s="16"/>
      <c r="HH16" s="16"/>
      <c r="HI16" s="16"/>
      <c r="HJ16" s="16"/>
      <c r="HK16" s="16"/>
      <c r="HL16" s="16"/>
      <c r="HM16" s="16"/>
      <c r="HN16" s="16"/>
      <c r="HO16" s="16"/>
      <c r="HP16" s="16"/>
      <c r="HQ16" s="16"/>
      <c r="HR16" s="16"/>
      <c r="JE16" s="16"/>
      <c r="JF16" s="16"/>
      <c r="JG16" s="16"/>
      <c r="JL16" s="16"/>
      <c r="JM16" s="16"/>
      <c r="KV16" s="16"/>
      <c r="KW16" s="5">
        <v>1</v>
      </c>
      <c r="KX16" s="5"/>
      <c r="KY16" s="5"/>
      <c r="KZ16" s="5"/>
      <c r="LA16" s="5"/>
      <c r="LB16" s="5"/>
      <c r="LC16" s="5"/>
      <c r="LD16" s="5"/>
      <c r="LE16" s="5"/>
      <c r="LF16" s="5">
        <f>SUM(KW16:LE16)</f>
        <v>1</v>
      </c>
      <c r="LG16" s="6">
        <v>0</v>
      </c>
      <c r="LI16" s="21">
        <v>109</v>
      </c>
      <c r="LJ16" s="48">
        <v>0</v>
      </c>
      <c r="LK16" s="16">
        <v>10</v>
      </c>
      <c r="LL16" s="6">
        <v>3</v>
      </c>
      <c r="LM16" s="6">
        <v>3</v>
      </c>
      <c r="LP16" s="16"/>
      <c r="LQ16" s="16"/>
      <c r="LS16" s="16"/>
      <c r="LT16" s="16"/>
      <c r="LU16" s="16"/>
      <c r="LV16" s="16"/>
      <c r="LW16" s="16"/>
      <c r="MD16" s="16"/>
    </row>
    <row r="17" spans="1:355" ht="15" customHeight="1">
      <c r="A17" s="5">
        <v>2018</v>
      </c>
      <c r="B17" s="6" t="s">
        <v>44</v>
      </c>
      <c r="C17" s="6" t="s">
        <v>2631</v>
      </c>
      <c r="D17" s="6" t="s">
        <v>796</v>
      </c>
      <c r="E17" s="1" t="s">
        <v>45</v>
      </c>
      <c r="F17" s="1" t="s">
        <v>46</v>
      </c>
      <c r="G17" s="3" t="s">
        <v>47</v>
      </c>
      <c r="H17" s="4" t="s">
        <v>48</v>
      </c>
      <c r="I17" s="7">
        <v>43252</v>
      </c>
      <c r="J17" s="6" t="s">
        <v>823</v>
      </c>
      <c r="K17" s="6" t="s">
        <v>0</v>
      </c>
      <c r="L17" s="6" t="s">
        <v>49</v>
      </c>
      <c r="M17" s="6" t="s">
        <v>50</v>
      </c>
      <c r="O17" s="6" t="s">
        <v>2007</v>
      </c>
      <c r="P17" s="6" t="s">
        <v>797</v>
      </c>
      <c r="Q17" s="6">
        <v>1</v>
      </c>
      <c r="R17" s="5" t="s">
        <v>821</v>
      </c>
      <c r="S17" s="5">
        <v>21</v>
      </c>
      <c r="T17" s="5"/>
      <c r="U17" s="5" t="s">
        <v>799</v>
      </c>
      <c r="V17" s="5">
        <v>142</v>
      </c>
      <c r="W17" s="35" t="s">
        <v>2809</v>
      </c>
      <c r="X17" s="35" t="s">
        <v>822</v>
      </c>
      <c r="Y17" s="18" t="s">
        <v>2744</v>
      </c>
      <c r="Z17" s="18" t="s">
        <v>2744</v>
      </c>
      <c r="AC17" s="47" t="s">
        <v>999</v>
      </c>
      <c r="AD17" s="47" t="s">
        <v>999</v>
      </c>
      <c r="AE17" s="6" t="s">
        <v>2826</v>
      </c>
      <c r="AF17" s="16" t="s">
        <v>2836</v>
      </c>
      <c r="AG17" s="6" t="s">
        <v>819</v>
      </c>
      <c r="AU17" s="16">
        <f>SUM(AH17:AT17)</f>
        <v>0</v>
      </c>
      <c r="AV17" s="16"/>
      <c r="AX17" s="16"/>
      <c r="AY17" s="16"/>
      <c r="AZ17" s="16"/>
      <c r="BA17" s="16"/>
      <c r="BB17" s="16"/>
      <c r="BC17" s="16"/>
      <c r="BD17" s="16"/>
      <c r="BE17" s="16"/>
      <c r="BF17" s="16"/>
      <c r="BG17" s="16"/>
      <c r="BH17" s="16"/>
      <c r="BI17" s="16"/>
      <c r="BJ17" s="16"/>
      <c r="BK17" s="16"/>
      <c r="BL17" s="16"/>
      <c r="BM17" s="16"/>
      <c r="BN17" s="16"/>
      <c r="BO17" s="16"/>
      <c r="BP17" s="16">
        <v>1</v>
      </c>
      <c r="BQ17" s="16"/>
      <c r="CL17" s="6" t="s">
        <v>851</v>
      </c>
      <c r="CP17" s="16"/>
      <c r="CQ17" s="16" t="s">
        <v>2817</v>
      </c>
      <c r="CR17" s="6" t="s">
        <v>2728</v>
      </c>
      <c r="DA17" s="5"/>
      <c r="EA17" s="6" t="s">
        <v>819</v>
      </c>
      <c r="EH17" s="16">
        <v>1</v>
      </c>
      <c r="EI17" s="16"/>
      <c r="EJ17" s="16"/>
      <c r="EK17" s="16"/>
      <c r="EL17" s="16"/>
      <c r="EM17" s="16"/>
      <c r="EN17" s="16"/>
      <c r="EO17" s="16"/>
      <c r="EP17" s="16"/>
      <c r="EQ17" s="16"/>
      <c r="ES17" s="16"/>
      <c r="ET17" s="16"/>
      <c r="EU17" s="6">
        <v>1</v>
      </c>
      <c r="EV17" s="6" t="s">
        <v>3419</v>
      </c>
      <c r="EW17" s="6"/>
      <c r="EX17" s="6"/>
      <c r="EY17" s="6"/>
      <c r="EZ17" s="6"/>
      <c r="FA17" s="6"/>
      <c r="FB17" s="6"/>
      <c r="FE17" s="6">
        <v>1</v>
      </c>
      <c r="FJ17" s="6"/>
      <c r="FK17" s="16"/>
      <c r="FL17" s="16"/>
      <c r="FM17" s="16"/>
      <c r="FN17" s="16"/>
      <c r="FO17" s="16"/>
      <c r="FP17" s="16"/>
      <c r="FQ17" s="16"/>
      <c r="FR17" s="16"/>
      <c r="FS17" s="16"/>
      <c r="FT17" s="16"/>
      <c r="FU17" s="16"/>
      <c r="FV17" s="16"/>
      <c r="FW17" s="16"/>
      <c r="FX17" s="16"/>
      <c r="FY17" s="16"/>
      <c r="FZ17" s="31"/>
      <c r="GC17" s="29"/>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F17" s="16"/>
      <c r="HG17" s="16"/>
      <c r="HH17" s="16"/>
      <c r="HI17" s="16"/>
      <c r="HJ17" s="16"/>
      <c r="HK17" s="16"/>
      <c r="HL17" s="16"/>
      <c r="HM17" s="16"/>
      <c r="HN17" s="16"/>
      <c r="HS17" s="16"/>
      <c r="KC17" s="16"/>
      <c r="KG17" s="16"/>
      <c r="KH17" s="16"/>
      <c r="KV17" s="16"/>
      <c r="KW17" s="5"/>
      <c r="KX17" s="5"/>
      <c r="KY17" s="5"/>
      <c r="KZ17" s="5">
        <v>1</v>
      </c>
      <c r="LA17" s="5"/>
      <c r="LB17" s="5"/>
      <c r="LC17" s="5"/>
      <c r="LD17" s="5"/>
      <c r="LE17" s="5"/>
      <c r="LF17" s="5">
        <f>SUM(KW17:LE17)</f>
        <v>1</v>
      </c>
      <c r="LG17" s="6">
        <v>2</v>
      </c>
      <c r="LI17" s="21">
        <v>39</v>
      </c>
      <c r="LJ17" s="48">
        <v>2</v>
      </c>
      <c r="LK17" s="16">
        <v>11</v>
      </c>
      <c r="LL17" s="6">
        <v>7</v>
      </c>
      <c r="LM17" s="6">
        <v>9</v>
      </c>
      <c r="LN17" s="16"/>
      <c r="LO17" s="16"/>
      <c r="LS17" s="16"/>
      <c r="LT17" s="16"/>
      <c r="LU17" s="16"/>
      <c r="LV17" s="16"/>
      <c r="LW17" s="16"/>
      <c r="MD17" s="16"/>
      <c r="ME17" s="16"/>
      <c r="MF17" s="16"/>
      <c r="MG17" s="16"/>
      <c r="MH17" s="16"/>
      <c r="MI17" s="16"/>
      <c r="ML17" s="16"/>
      <c r="MM17" s="16"/>
      <c r="MN17" s="16"/>
    </row>
    <row r="18" spans="1:355" ht="15" customHeight="1">
      <c r="A18" s="5">
        <v>2018</v>
      </c>
      <c r="B18" s="6" t="s">
        <v>36</v>
      </c>
      <c r="C18" s="6" t="s">
        <v>2567</v>
      </c>
      <c r="D18" s="6" t="s">
        <v>37</v>
      </c>
      <c r="E18" s="1" t="s">
        <v>38</v>
      </c>
      <c r="F18" s="1" t="s">
        <v>39</v>
      </c>
      <c r="G18" s="3" t="s">
        <v>40</v>
      </c>
      <c r="H18" s="4" t="s">
        <v>41</v>
      </c>
      <c r="I18" s="7">
        <v>43252</v>
      </c>
      <c r="J18" s="6" t="s">
        <v>824</v>
      </c>
      <c r="K18" s="6" t="s">
        <v>0</v>
      </c>
      <c r="L18" s="6" t="s">
        <v>42</v>
      </c>
      <c r="M18" s="6" t="s">
        <v>43</v>
      </c>
      <c r="O18" s="6" t="s">
        <v>881</v>
      </c>
      <c r="P18" s="6" t="s">
        <v>797</v>
      </c>
      <c r="Q18" s="6">
        <v>1</v>
      </c>
      <c r="R18" s="5" t="s">
        <v>817</v>
      </c>
      <c r="S18" s="5">
        <v>159</v>
      </c>
      <c r="T18" s="5"/>
      <c r="U18" s="5" t="s">
        <v>799</v>
      </c>
      <c r="V18" s="5">
        <v>54</v>
      </c>
      <c r="W18" s="35" t="s">
        <v>2879</v>
      </c>
      <c r="X18" s="35" t="s">
        <v>818</v>
      </c>
      <c r="Y18" s="5">
        <v>1</v>
      </c>
      <c r="Z18" s="5">
        <v>1</v>
      </c>
      <c r="AC18" s="47" t="s">
        <v>999</v>
      </c>
      <c r="AD18" s="47" t="s">
        <v>999</v>
      </c>
      <c r="AE18" s="6" t="s">
        <v>3309</v>
      </c>
      <c r="AF18" s="6" t="s">
        <v>2833</v>
      </c>
      <c r="AG18" s="6" t="s">
        <v>806</v>
      </c>
      <c r="AJ18" s="16">
        <v>1</v>
      </c>
      <c r="AL18" s="6">
        <v>1</v>
      </c>
      <c r="AM18" s="6">
        <v>1</v>
      </c>
      <c r="AU18" s="16">
        <f>SUM(AH18:AT18)</f>
        <v>3</v>
      </c>
      <c r="AV18" s="16">
        <v>1</v>
      </c>
      <c r="AW18" s="14" t="s">
        <v>3408</v>
      </c>
      <c r="AX18" s="16"/>
      <c r="AY18" s="16"/>
      <c r="AZ18" s="16"/>
      <c r="BA18" s="16"/>
      <c r="BB18" s="16"/>
      <c r="BC18" s="16"/>
      <c r="BD18" s="16"/>
      <c r="BE18" s="16"/>
      <c r="BF18" s="16"/>
      <c r="BG18" s="16"/>
      <c r="BH18" s="16"/>
      <c r="BI18" s="16"/>
      <c r="BJ18" s="16"/>
      <c r="BK18" s="16"/>
      <c r="BL18" s="16"/>
      <c r="BM18" s="16"/>
      <c r="BN18" s="16"/>
      <c r="BO18" s="16"/>
      <c r="BP18" s="16"/>
      <c r="BQ18" s="16"/>
      <c r="BR18" s="6">
        <v>1</v>
      </c>
      <c r="BS18" s="6">
        <v>1</v>
      </c>
      <c r="CK18" s="6">
        <f>SUM(BS18:CJ18)</f>
        <v>1</v>
      </c>
      <c r="CL18" s="6" t="s">
        <v>1858</v>
      </c>
      <c r="CO18" s="6">
        <v>1</v>
      </c>
      <c r="CP18" s="6">
        <v>1</v>
      </c>
      <c r="CQ18" s="6" t="s">
        <v>2818</v>
      </c>
      <c r="CR18" s="6" t="s">
        <v>2685</v>
      </c>
      <c r="CS18" s="6">
        <v>1</v>
      </c>
      <c r="CV18" s="6">
        <v>1</v>
      </c>
      <c r="CW18" s="6">
        <v>1</v>
      </c>
      <c r="DA18" s="5"/>
      <c r="DU18" s="6">
        <v>1</v>
      </c>
      <c r="DW18" s="6">
        <v>1</v>
      </c>
      <c r="EA18" s="6" t="s">
        <v>801</v>
      </c>
      <c r="EB18" s="6">
        <v>1</v>
      </c>
      <c r="EU18" s="6">
        <v>1</v>
      </c>
      <c r="EV18" s="6" t="s">
        <v>3427</v>
      </c>
      <c r="EW18" s="6"/>
      <c r="EX18" s="6"/>
      <c r="EY18" s="6"/>
      <c r="EZ18" s="6"/>
      <c r="FA18" s="6"/>
      <c r="FB18" s="6"/>
      <c r="FE18" s="6">
        <v>1</v>
      </c>
      <c r="FI18" s="6" t="s">
        <v>2052</v>
      </c>
      <c r="FJ18" s="6" t="s">
        <v>2051</v>
      </c>
      <c r="FK18" s="31">
        <v>1</v>
      </c>
      <c r="FL18" s="31">
        <v>1</v>
      </c>
      <c r="FM18" s="31"/>
      <c r="FN18" s="31"/>
      <c r="FO18" s="31"/>
      <c r="FP18" s="31"/>
      <c r="FQ18" s="31"/>
      <c r="FR18" s="31"/>
      <c r="FS18" s="31"/>
      <c r="FT18" s="31"/>
      <c r="FU18" s="31"/>
      <c r="FV18" s="31"/>
      <c r="FW18" s="31"/>
      <c r="FX18" s="30"/>
      <c r="FY18" s="31"/>
      <c r="FZ18" s="30">
        <v>1</v>
      </c>
      <c r="GA18" s="30"/>
      <c r="GB18" s="30"/>
      <c r="GC18" s="31">
        <v>1</v>
      </c>
      <c r="GD18" s="31"/>
      <c r="GE18" s="31"/>
      <c r="GF18" s="31">
        <v>1</v>
      </c>
      <c r="GG18" s="31"/>
      <c r="GH18" s="31"/>
      <c r="GI18" s="31"/>
      <c r="GJ18" s="31"/>
      <c r="GK18" s="31"/>
      <c r="GL18" s="31"/>
      <c r="GM18" s="31"/>
      <c r="GN18" s="31"/>
      <c r="GO18" s="31"/>
      <c r="GP18" s="31"/>
      <c r="GQ18" s="30"/>
      <c r="GR18" s="30"/>
      <c r="GS18" s="30"/>
      <c r="GT18" s="30"/>
      <c r="GU18" s="30"/>
      <c r="GV18" s="30"/>
      <c r="GW18" s="30"/>
      <c r="GX18" s="30"/>
      <c r="GY18" s="30"/>
      <c r="GZ18" s="30"/>
      <c r="HA18" s="30"/>
      <c r="HB18" s="30"/>
      <c r="HC18" s="30"/>
      <c r="HD18" s="6">
        <f>SUM(GU18:HC18)</f>
        <v>0</v>
      </c>
      <c r="HE18" s="31"/>
      <c r="HF18" s="30"/>
      <c r="HG18" s="30"/>
      <c r="HH18" s="30"/>
      <c r="HI18" s="30"/>
      <c r="HJ18" s="30"/>
      <c r="HK18" s="30"/>
      <c r="HL18" s="30"/>
      <c r="HM18" s="30"/>
      <c r="HN18" s="30"/>
      <c r="HO18" s="31"/>
      <c r="HP18" s="31"/>
      <c r="HQ18" s="31"/>
      <c r="HR18" s="31"/>
      <c r="HS18" s="30"/>
      <c r="HT18" s="30"/>
      <c r="HU18" s="30"/>
      <c r="HV18" s="30"/>
      <c r="HW18" s="30"/>
      <c r="HX18" s="30"/>
      <c r="HY18" s="30"/>
      <c r="HZ18" s="30"/>
      <c r="IA18" s="30"/>
      <c r="IB18" s="30"/>
      <c r="IC18" s="30"/>
      <c r="ID18" s="30"/>
      <c r="IE18" s="30"/>
      <c r="IF18" s="30"/>
      <c r="IG18" s="30"/>
      <c r="IH18" s="30"/>
      <c r="II18" s="30"/>
      <c r="IJ18" s="30"/>
      <c r="IK18" s="30"/>
      <c r="IL18" s="30"/>
      <c r="IM18" s="30"/>
      <c r="IN18" s="30"/>
      <c r="IO18" s="30"/>
      <c r="IP18" s="30"/>
      <c r="IQ18" s="30"/>
      <c r="IR18" s="30"/>
      <c r="IS18" s="30"/>
      <c r="IT18" s="30"/>
      <c r="IU18" s="30"/>
      <c r="IV18" s="30"/>
      <c r="IW18" s="30"/>
      <c r="IX18" s="30"/>
      <c r="IY18" s="30"/>
      <c r="IZ18" s="30"/>
      <c r="JA18" s="30"/>
      <c r="JB18" s="30"/>
      <c r="JC18" s="30"/>
      <c r="JD18" s="30"/>
      <c r="JE18" s="31"/>
      <c r="JF18" s="31"/>
      <c r="JG18" s="31"/>
      <c r="JH18" s="30"/>
      <c r="JI18" s="30"/>
      <c r="JJ18" s="30"/>
      <c r="JK18" s="30"/>
      <c r="JL18" s="31"/>
      <c r="JM18" s="31"/>
      <c r="JN18" s="30"/>
      <c r="JO18" s="30"/>
      <c r="JP18" s="30"/>
      <c r="JQ18" s="30"/>
      <c r="JR18" s="30"/>
      <c r="JS18" s="30"/>
      <c r="JT18" s="30"/>
      <c r="JU18" s="30"/>
      <c r="JV18" s="30"/>
      <c r="JW18" s="30"/>
      <c r="JX18" s="30"/>
      <c r="JY18" s="30"/>
      <c r="JZ18" s="30"/>
      <c r="KA18" s="30"/>
      <c r="KB18" s="30"/>
      <c r="KC18" s="31"/>
      <c r="KD18" s="30"/>
      <c r="KE18" s="30"/>
      <c r="KF18" s="30"/>
      <c r="KG18" s="30"/>
      <c r="KH18" s="30"/>
      <c r="KI18" s="30"/>
      <c r="KJ18" s="30"/>
      <c r="KK18" s="30"/>
      <c r="KL18" s="30"/>
      <c r="KM18" s="30"/>
      <c r="KN18" s="30"/>
      <c r="KO18" s="30"/>
      <c r="KP18" s="30"/>
      <c r="KQ18" s="30"/>
      <c r="KR18" s="30"/>
      <c r="KS18" s="30"/>
      <c r="KT18" s="30"/>
      <c r="KU18" s="30"/>
      <c r="KV18" s="16">
        <f>SUM(FK18:KU18)</f>
        <v>5</v>
      </c>
      <c r="KW18" s="5"/>
      <c r="KX18" s="5"/>
      <c r="KY18" s="5"/>
      <c r="KZ18" s="5">
        <v>1</v>
      </c>
      <c r="LA18" s="5"/>
      <c r="LB18" s="5"/>
      <c r="LC18" s="5"/>
      <c r="LD18" s="5"/>
      <c r="LE18" s="5"/>
      <c r="LF18" s="5">
        <f>SUM(KW18:LE18)</f>
        <v>1</v>
      </c>
      <c r="LG18" s="6">
        <v>0</v>
      </c>
      <c r="LI18" s="21">
        <v>29</v>
      </c>
      <c r="LJ18" s="48">
        <v>0</v>
      </c>
      <c r="LK18" s="16">
        <v>12</v>
      </c>
      <c r="LL18" s="6">
        <v>6</v>
      </c>
      <c r="LM18" s="6">
        <v>8</v>
      </c>
      <c r="LP18" s="16"/>
      <c r="LQ18" s="16"/>
      <c r="MA18" s="16"/>
      <c r="MD18" s="16"/>
      <c r="ML18" s="16"/>
      <c r="MM18" s="16"/>
      <c r="MN18" s="16"/>
    </row>
    <row r="19" spans="1:355" ht="15" customHeight="1">
      <c r="A19" s="5">
        <v>2018</v>
      </c>
      <c r="B19" s="6" t="s">
        <v>1</v>
      </c>
      <c r="C19" s="54" t="s">
        <v>2622</v>
      </c>
      <c r="D19" s="6" t="s">
        <v>2</v>
      </c>
      <c r="E19" s="1" t="s">
        <v>3</v>
      </c>
      <c r="F19" s="1" t="s">
        <v>4</v>
      </c>
      <c r="G19" s="2"/>
      <c r="H19" s="4" t="s">
        <v>5</v>
      </c>
      <c r="I19" s="7">
        <v>43374</v>
      </c>
      <c r="J19" s="6" t="s">
        <v>800</v>
      </c>
      <c r="K19" s="6" t="s">
        <v>0</v>
      </c>
      <c r="L19" s="6" t="s">
        <v>6</v>
      </c>
      <c r="M19" s="6" t="s">
        <v>7</v>
      </c>
      <c r="O19" s="6" t="s">
        <v>1998</v>
      </c>
      <c r="P19" s="6" t="s">
        <v>797</v>
      </c>
      <c r="Q19" s="6">
        <v>1</v>
      </c>
      <c r="R19" s="5" t="s">
        <v>798</v>
      </c>
      <c r="S19" s="5">
        <v>80</v>
      </c>
      <c r="T19" s="5"/>
      <c r="U19" s="5" t="s">
        <v>799</v>
      </c>
      <c r="V19" s="5" t="s">
        <v>941</v>
      </c>
      <c r="W19" s="35" t="s">
        <v>2769</v>
      </c>
      <c r="X19" s="35" t="s">
        <v>804</v>
      </c>
      <c r="Y19" s="5">
        <v>1</v>
      </c>
      <c r="Z19" s="5">
        <v>1</v>
      </c>
      <c r="AC19" s="47" t="s">
        <v>999</v>
      </c>
      <c r="AD19" s="47" t="s">
        <v>999</v>
      </c>
      <c r="AE19" s="6" t="s">
        <v>3268</v>
      </c>
      <c r="AF19" s="6" t="s">
        <v>2833</v>
      </c>
      <c r="AG19" s="6" t="s">
        <v>802</v>
      </c>
      <c r="AL19" s="6">
        <v>1</v>
      </c>
      <c r="AU19" s="16">
        <f>SUM(AH19:AT19)</f>
        <v>1</v>
      </c>
      <c r="AV19" s="16">
        <v>1</v>
      </c>
      <c r="AW19" s="6" t="s">
        <v>3401</v>
      </c>
      <c r="AX19" s="16"/>
      <c r="AY19" s="16"/>
      <c r="AZ19" s="16"/>
      <c r="BA19" s="16"/>
      <c r="BB19" s="16"/>
      <c r="BC19" s="16"/>
      <c r="BD19" s="16"/>
      <c r="BE19" s="16"/>
      <c r="BF19" s="16"/>
      <c r="BG19" s="16"/>
      <c r="BH19" s="16"/>
      <c r="BI19" s="16"/>
      <c r="BJ19" s="16"/>
      <c r="BK19" s="16"/>
      <c r="BL19" s="16"/>
      <c r="BM19" s="16"/>
      <c r="BN19" s="16"/>
      <c r="BO19" s="16"/>
      <c r="BP19" s="16"/>
      <c r="BQ19" s="16"/>
      <c r="BR19" s="6">
        <v>1</v>
      </c>
      <c r="BT19" s="6">
        <v>1</v>
      </c>
      <c r="CK19" s="6">
        <f>SUM(BS19:CJ19)</f>
        <v>1</v>
      </c>
      <c r="CL19" s="6" t="s">
        <v>1909</v>
      </c>
      <c r="CP19" s="16"/>
      <c r="CQ19" s="16" t="s">
        <v>2819</v>
      </c>
      <c r="CR19" s="6" t="s">
        <v>2706</v>
      </c>
      <c r="CT19" s="6">
        <v>1</v>
      </c>
      <c r="CV19" s="6">
        <v>1</v>
      </c>
      <c r="CW19" s="6">
        <v>1</v>
      </c>
      <c r="DA19" s="5"/>
      <c r="EA19" s="6" t="s">
        <v>954</v>
      </c>
      <c r="EB19" s="6">
        <v>1</v>
      </c>
      <c r="EH19" s="16"/>
      <c r="EI19" s="16"/>
      <c r="EJ19" s="16"/>
      <c r="EK19" s="16"/>
      <c r="EL19" s="16"/>
      <c r="EM19" s="16"/>
      <c r="EN19" s="16"/>
      <c r="EO19" s="16"/>
      <c r="EP19" s="16"/>
      <c r="EQ19" s="16"/>
      <c r="ES19" s="16"/>
      <c r="ET19" s="16"/>
      <c r="EU19" s="6">
        <v>1</v>
      </c>
      <c r="EV19" s="6" t="s">
        <v>2445</v>
      </c>
      <c r="EW19" s="6"/>
      <c r="EX19" s="6"/>
      <c r="EY19" s="6"/>
      <c r="EZ19" s="6"/>
      <c r="FA19" s="6"/>
      <c r="FB19" s="6"/>
      <c r="FG19" s="6">
        <v>1</v>
      </c>
      <c r="FJ19" s="6"/>
      <c r="GC19" s="16"/>
      <c r="GD19" s="16"/>
      <c r="GE19" s="16"/>
      <c r="HE19" s="16"/>
      <c r="HO19" s="16"/>
      <c r="HP19" s="16"/>
      <c r="HQ19" s="16"/>
      <c r="HR19" s="16"/>
      <c r="JE19" s="16"/>
      <c r="JF19" s="16"/>
      <c r="JG19" s="16"/>
      <c r="JL19" s="16"/>
      <c r="JM19" s="16"/>
      <c r="KV19" s="16"/>
      <c r="KW19" s="17">
        <v>1</v>
      </c>
      <c r="KX19" s="17"/>
      <c r="KY19" s="17"/>
      <c r="KZ19" s="17">
        <v>1</v>
      </c>
      <c r="LA19" s="17"/>
      <c r="LB19" s="17"/>
      <c r="LC19" s="17"/>
      <c r="LD19" s="17"/>
      <c r="LE19" s="17"/>
      <c r="LF19" s="5">
        <f>SUM(KW19:LE19)</f>
        <v>2</v>
      </c>
      <c r="LG19" s="6">
        <v>2</v>
      </c>
      <c r="LI19" s="23">
        <v>140</v>
      </c>
      <c r="LJ19" s="48">
        <v>2</v>
      </c>
      <c r="LK19" s="16">
        <v>13</v>
      </c>
      <c r="LL19" s="6">
        <v>1</v>
      </c>
      <c r="LM19" s="6">
        <v>1</v>
      </c>
      <c r="MA19" s="16"/>
    </row>
    <row r="20" spans="1:355" ht="15" customHeight="1">
      <c r="A20" s="17">
        <v>2018</v>
      </c>
      <c r="B20" s="16" t="s">
        <v>1622</v>
      </c>
      <c r="C20" s="16" t="s">
        <v>2633</v>
      </c>
      <c r="D20" s="16" t="s">
        <v>1623</v>
      </c>
      <c r="E20" s="1" t="s">
        <v>53</v>
      </c>
      <c r="F20" s="1" t="s">
        <v>1624</v>
      </c>
      <c r="G20" s="1"/>
      <c r="H20" s="4" t="s">
        <v>1625</v>
      </c>
      <c r="I20" s="18" t="s">
        <v>1488</v>
      </c>
      <c r="J20" s="16" t="s">
        <v>1610</v>
      </c>
      <c r="K20" s="6" t="s">
        <v>1609</v>
      </c>
      <c r="L20" s="16" t="s">
        <v>1626</v>
      </c>
      <c r="M20" s="16"/>
      <c r="N20" s="16"/>
      <c r="O20" s="16" t="s">
        <v>1636</v>
      </c>
      <c r="P20" s="16" t="s">
        <v>996</v>
      </c>
      <c r="R20" s="17" t="s">
        <v>1773</v>
      </c>
      <c r="S20" s="17">
        <v>5526</v>
      </c>
      <c r="T20" s="17"/>
      <c r="U20" s="17" t="s">
        <v>1276</v>
      </c>
      <c r="V20" s="17">
        <v>1</v>
      </c>
      <c r="W20" s="34" t="s">
        <v>1637</v>
      </c>
      <c r="X20" s="34" t="s">
        <v>1638</v>
      </c>
      <c r="Y20" s="18" t="s">
        <v>2744</v>
      </c>
      <c r="Z20" s="18" t="s">
        <v>2744</v>
      </c>
      <c r="AA20" s="16"/>
      <c r="AB20" s="16"/>
      <c r="AC20" s="47" t="s">
        <v>999</v>
      </c>
      <c r="AD20" s="47" t="s">
        <v>999</v>
      </c>
      <c r="AE20" s="16" t="s">
        <v>2904</v>
      </c>
      <c r="AF20" s="16" t="s">
        <v>2836</v>
      </c>
      <c r="AG20" s="18" t="s">
        <v>1634</v>
      </c>
      <c r="AH20" s="18"/>
      <c r="AI20" s="16"/>
      <c r="AJ20" s="16"/>
      <c r="AK20" s="16"/>
      <c r="AL20" s="16"/>
      <c r="AM20" s="16"/>
      <c r="AN20" s="16"/>
      <c r="AO20" s="16"/>
      <c r="AP20" s="16"/>
      <c r="AQ20" s="16"/>
      <c r="AR20" s="16"/>
      <c r="AS20" s="16"/>
      <c r="AT20" s="16"/>
      <c r="AU20" s="16">
        <f>SUM(AH20:AT20)</f>
        <v>0</v>
      </c>
      <c r="AV20" s="16"/>
      <c r="AW20" s="16"/>
      <c r="AX20" s="16"/>
      <c r="AY20" s="16"/>
      <c r="AZ20" s="16"/>
      <c r="BA20" s="16"/>
      <c r="BB20" s="16"/>
      <c r="BC20" s="16"/>
      <c r="BD20" s="16"/>
      <c r="BE20" s="16"/>
      <c r="BF20" s="16"/>
      <c r="BG20" s="16"/>
      <c r="BH20" s="16"/>
      <c r="BI20" s="16"/>
      <c r="BJ20" s="16"/>
      <c r="BK20" s="16"/>
      <c r="BL20" s="16"/>
      <c r="BM20" s="16"/>
      <c r="BN20" s="16"/>
      <c r="BO20" s="16"/>
      <c r="BP20" s="16"/>
      <c r="BQ20" s="16"/>
      <c r="CL20" s="16" t="s">
        <v>2906</v>
      </c>
      <c r="CN20" s="16"/>
      <c r="CP20" s="16"/>
      <c r="CQ20" s="16" t="s">
        <v>2817</v>
      </c>
      <c r="CR20" s="6" t="s">
        <v>2730</v>
      </c>
      <c r="CS20" s="16"/>
      <c r="CT20" s="16"/>
      <c r="CU20" s="16"/>
      <c r="CV20" s="16"/>
      <c r="CX20" s="16"/>
      <c r="CY20" s="16"/>
      <c r="CZ20" s="16"/>
      <c r="DA20" s="17"/>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8" t="s">
        <v>1634</v>
      </c>
      <c r="EB20" s="16"/>
      <c r="EC20" s="16"/>
      <c r="ED20" s="16"/>
      <c r="EE20" s="16"/>
      <c r="EF20" s="16"/>
      <c r="EG20" s="16"/>
      <c r="ER20" s="16"/>
      <c r="EU20" s="6">
        <v>0</v>
      </c>
      <c r="EV20" s="16" t="s">
        <v>1635</v>
      </c>
      <c r="EW20" s="16"/>
      <c r="EX20" s="16"/>
      <c r="EY20" s="16"/>
      <c r="EZ20" s="16"/>
      <c r="FA20" s="16"/>
      <c r="FB20" s="16">
        <v>1</v>
      </c>
      <c r="FC20" s="16"/>
      <c r="FD20" s="16"/>
      <c r="FE20" s="16"/>
      <c r="FF20" s="16"/>
      <c r="FG20" s="16"/>
      <c r="FH20" s="16"/>
      <c r="FI20" s="16"/>
      <c r="FJ20" s="16"/>
      <c r="HS20" s="16"/>
      <c r="JI20" s="16"/>
      <c r="JS20" s="16"/>
      <c r="JU20" s="16"/>
      <c r="JY20" s="16"/>
      <c r="JZ20" s="16"/>
      <c r="KA20" s="16"/>
      <c r="KB20" s="16"/>
      <c r="KC20" s="16"/>
      <c r="KG20" s="16"/>
      <c r="KH20" s="16"/>
      <c r="KV20" s="16"/>
      <c r="KW20" s="5">
        <v>1</v>
      </c>
      <c r="KX20" s="5">
        <v>1</v>
      </c>
      <c r="KY20" s="5">
        <v>1</v>
      </c>
      <c r="KZ20" s="5"/>
      <c r="LA20" s="5"/>
      <c r="LB20" s="16"/>
      <c r="LC20" s="5"/>
      <c r="LD20" s="5"/>
      <c r="LE20" s="5"/>
      <c r="LF20" s="5">
        <f>SUM(KW20:LE20)</f>
        <v>3</v>
      </c>
      <c r="LG20" s="16">
        <v>2</v>
      </c>
      <c r="LH20" s="16"/>
      <c r="LI20" s="21">
        <v>82</v>
      </c>
      <c r="LJ20" s="48">
        <v>2</v>
      </c>
      <c r="LK20" s="16">
        <v>14</v>
      </c>
      <c r="LL20" s="6">
        <v>180</v>
      </c>
      <c r="LM20" s="16">
        <v>221</v>
      </c>
      <c r="LN20" s="16"/>
      <c r="LO20" s="16"/>
      <c r="LS20" s="16"/>
      <c r="LT20" s="16"/>
      <c r="LU20" s="16"/>
      <c r="LV20" s="16"/>
      <c r="LW20" s="16"/>
      <c r="ME20" s="16"/>
      <c r="MF20" s="16"/>
      <c r="MG20" s="16"/>
      <c r="MH20" s="16"/>
      <c r="MI20" s="16"/>
      <c r="ML20" s="16"/>
      <c r="MM20" s="16"/>
      <c r="MN20" s="16"/>
    </row>
    <row r="21" spans="1:355" ht="15" customHeight="1">
      <c r="A21" s="5">
        <v>2018</v>
      </c>
      <c r="B21" s="6" t="s">
        <v>23</v>
      </c>
      <c r="C21" s="6" t="s">
        <v>2571</v>
      </c>
      <c r="D21" s="6" t="s">
        <v>24</v>
      </c>
      <c r="E21" s="1" t="s">
        <v>25</v>
      </c>
      <c r="F21" s="1" t="s">
        <v>26</v>
      </c>
      <c r="G21" s="2" t="s">
        <v>12</v>
      </c>
      <c r="H21" s="4" t="s">
        <v>27</v>
      </c>
      <c r="I21" s="7">
        <v>43282</v>
      </c>
      <c r="J21" s="6" t="s">
        <v>815</v>
      </c>
      <c r="K21" s="6" t="s">
        <v>0</v>
      </c>
      <c r="L21" s="6" t="s">
        <v>28</v>
      </c>
      <c r="M21" s="6" t="s">
        <v>29</v>
      </c>
      <c r="N21" s="6">
        <v>29730967</v>
      </c>
      <c r="O21" s="6" t="s">
        <v>881</v>
      </c>
      <c r="P21" s="6" t="s">
        <v>797</v>
      </c>
      <c r="Q21" s="6">
        <v>1</v>
      </c>
      <c r="R21" s="5" t="s">
        <v>953</v>
      </c>
      <c r="S21" s="5">
        <v>117</v>
      </c>
      <c r="T21" s="5"/>
      <c r="U21" s="5" t="s">
        <v>799</v>
      </c>
      <c r="V21" s="5">
        <v>29</v>
      </c>
      <c r="W21" s="39" t="s">
        <v>2794</v>
      </c>
      <c r="X21" s="39" t="s">
        <v>2258</v>
      </c>
      <c r="Y21" s="5">
        <v>0</v>
      </c>
      <c r="Z21" s="5">
        <v>0</v>
      </c>
      <c r="AC21" s="46">
        <v>1</v>
      </c>
      <c r="AD21" s="46" t="s">
        <v>2344</v>
      </c>
      <c r="AE21" s="6" t="s">
        <v>3333</v>
      </c>
      <c r="AF21" s="6" t="s">
        <v>2833</v>
      </c>
      <c r="AG21" s="6" t="s">
        <v>806</v>
      </c>
      <c r="AI21" s="6">
        <v>1</v>
      </c>
      <c r="AJ21" s="16">
        <v>1</v>
      </c>
      <c r="AU21" s="16">
        <f>SUM(AH21:AT21)</f>
        <v>2</v>
      </c>
      <c r="AV21" s="16">
        <v>1</v>
      </c>
      <c r="AW21" s="6" t="s">
        <v>1814</v>
      </c>
      <c r="AX21" s="16"/>
      <c r="AY21" s="16"/>
      <c r="AZ21" s="16"/>
      <c r="BA21" s="16"/>
      <c r="BB21" s="16"/>
      <c r="BC21" s="16"/>
      <c r="BD21" s="16"/>
      <c r="BE21" s="16"/>
      <c r="BF21" s="16"/>
      <c r="BG21" s="16"/>
      <c r="BH21" s="16"/>
      <c r="BI21" s="16"/>
      <c r="BJ21" s="16"/>
      <c r="BK21" s="16"/>
      <c r="BL21" s="16"/>
      <c r="BM21" s="16"/>
      <c r="BN21" s="16"/>
      <c r="BO21" s="16"/>
      <c r="BP21" s="16"/>
      <c r="BQ21" s="16"/>
      <c r="BR21" s="6">
        <v>1</v>
      </c>
      <c r="BS21" s="6">
        <v>1</v>
      </c>
      <c r="CK21" s="6">
        <f>SUM(BS21:CJ21)</f>
        <v>1</v>
      </c>
      <c r="CL21" s="6" t="s">
        <v>1849</v>
      </c>
      <c r="CM21" s="6">
        <v>1</v>
      </c>
      <c r="CN21" s="37" t="s">
        <v>2277</v>
      </c>
      <c r="CO21" s="6">
        <v>1</v>
      </c>
      <c r="CP21" s="6">
        <v>1</v>
      </c>
      <c r="CQ21" s="6" t="s">
        <v>2818</v>
      </c>
      <c r="CR21" s="6" t="s">
        <v>2685</v>
      </c>
      <c r="CS21" s="6">
        <v>1</v>
      </c>
      <c r="CV21" s="6">
        <v>1</v>
      </c>
      <c r="CW21" s="6">
        <v>1</v>
      </c>
      <c r="DA21" s="5"/>
      <c r="EA21" s="6" t="s">
        <v>809</v>
      </c>
      <c r="EB21" s="16">
        <v>1</v>
      </c>
      <c r="EU21" s="6">
        <v>1</v>
      </c>
      <c r="EV21" s="16" t="s">
        <v>3411</v>
      </c>
      <c r="EW21" s="6"/>
      <c r="EX21" s="6"/>
      <c r="EY21" s="6"/>
      <c r="EZ21" s="6"/>
      <c r="FA21" s="6"/>
      <c r="FB21" s="6"/>
      <c r="FE21" s="6">
        <v>1</v>
      </c>
      <c r="FI21" s="16"/>
      <c r="FJ21" s="6" t="s">
        <v>2054</v>
      </c>
      <c r="FK21" s="31">
        <v>1</v>
      </c>
      <c r="FL21" s="31">
        <v>1</v>
      </c>
      <c r="FM21" s="31"/>
      <c r="FN21" s="31"/>
      <c r="FO21" s="31"/>
      <c r="FP21" s="31"/>
      <c r="FQ21" s="31"/>
      <c r="FR21" s="31"/>
      <c r="FS21" s="31"/>
      <c r="FT21" s="31"/>
      <c r="FU21" s="31"/>
      <c r="FV21" s="31"/>
      <c r="FW21" s="31"/>
      <c r="FX21" s="30"/>
      <c r="FY21" s="31"/>
      <c r="FZ21" s="30">
        <v>1</v>
      </c>
      <c r="GA21" s="30"/>
      <c r="GB21" s="30"/>
      <c r="GC21" s="30">
        <v>1</v>
      </c>
      <c r="GD21" s="30"/>
      <c r="GE21" s="30"/>
      <c r="GF21" s="31">
        <v>1</v>
      </c>
      <c r="GG21" s="31"/>
      <c r="GH21" s="31"/>
      <c r="GI21" s="31"/>
      <c r="GJ21" s="31"/>
      <c r="GK21" s="31"/>
      <c r="GL21" s="31"/>
      <c r="GM21" s="31">
        <v>1</v>
      </c>
      <c r="GN21" s="31"/>
      <c r="GO21" s="31"/>
      <c r="GP21" s="31"/>
      <c r="GQ21" s="30"/>
      <c r="GR21" s="30"/>
      <c r="GS21" s="30"/>
      <c r="GT21" s="30"/>
      <c r="GU21" s="30"/>
      <c r="GV21" s="30"/>
      <c r="GW21" s="30"/>
      <c r="GX21" s="30"/>
      <c r="GY21" s="30">
        <v>1</v>
      </c>
      <c r="GZ21" s="30"/>
      <c r="HA21" s="30"/>
      <c r="HB21" s="30"/>
      <c r="HC21" s="30"/>
      <c r="HD21" s="6">
        <f>SUM(GU21:HC21)</f>
        <v>1</v>
      </c>
      <c r="HE21" s="30">
        <v>1</v>
      </c>
      <c r="HF21" s="30"/>
      <c r="HG21" s="30"/>
      <c r="HH21" s="30"/>
      <c r="HI21" s="30"/>
      <c r="HJ21" s="30"/>
      <c r="HK21" s="30"/>
      <c r="HL21" s="30"/>
      <c r="HM21" s="30"/>
      <c r="HN21" s="30"/>
      <c r="HO21" s="30"/>
      <c r="HP21" s="30"/>
      <c r="HQ21" s="30"/>
      <c r="HR21" s="30"/>
      <c r="HS21" s="30"/>
      <c r="HT21" s="30"/>
      <c r="HU21" s="30"/>
      <c r="HV21" s="30"/>
      <c r="HW21" s="30"/>
      <c r="HX21" s="30"/>
      <c r="HY21" s="30"/>
      <c r="HZ21" s="30"/>
      <c r="IA21" s="30"/>
      <c r="IB21" s="30"/>
      <c r="IC21" s="30"/>
      <c r="ID21" s="30"/>
      <c r="IE21" s="30"/>
      <c r="IF21" s="30"/>
      <c r="IG21" s="30"/>
      <c r="IH21" s="30"/>
      <c r="II21" s="30"/>
      <c r="IJ21" s="30"/>
      <c r="IK21" s="30"/>
      <c r="IL21" s="30"/>
      <c r="IM21" s="30"/>
      <c r="IN21" s="30"/>
      <c r="IO21" s="30"/>
      <c r="IP21" s="30"/>
      <c r="IQ21" s="30"/>
      <c r="IR21" s="30"/>
      <c r="IS21" s="30"/>
      <c r="IT21" s="30"/>
      <c r="IU21" s="30"/>
      <c r="IV21" s="30"/>
      <c r="IW21" s="30"/>
      <c r="IX21" s="30"/>
      <c r="IY21" s="30"/>
      <c r="IZ21" s="30"/>
      <c r="JA21" s="30"/>
      <c r="JB21" s="30"/>
      <c r="JC21" s="30"/>
      <c r="JD21" s="30"/>
      <c r="JE21" s="30"/>
      <c r="JF21" s="30"/>
      <c r="JG21" s="30"/>
      <c r="JH21" s="30"/>
      <c r="JI21" s="30"/>
      <c r="JJ21" s="30"/>
      <c r="JK21" s="30"/>
      <c r="JL21" s="30"/>
      <c r="JM21" s="30"/>
      <c r="JN21" s="30"/>
      <c r="JO21" s="30">
        <v>1</v>
      </c>
      <c r="JP21" s="30"/>
      <c r="JQ21" s="30"/>
      <c r="JR21" s="30"/>
      <c r="JS21" s="30"/>
      <c r="JT21" s="30"/>
      <c r="JU21" s="30"/>
      <c r="JV21" s="30"/>
      <c r="JW21" s="30"/>
      <c r="JX21" s="30"/>
      <c r="JY21" s="30"/>
      <c r="JZ21" s="30"/>
      <c r="KA21" s="30"/>
      <c r="KB21" s="30"/>
      <c r="KC21" s="31"/>
      <c r="KD21" s="30"/>
      <c r="KE21" s="30"/>
      <c r="KF21" s="30"/>
      <c r="KG21" s="30"/>
      <c r="KH21" s="30"/>
      <c r="KI21" s="30"/>
      <c r="KJ21" s="30"/>
      <c r="KK21" s="30"/>
      <c r="KL21" s="30"/>
      <c r="KM21" s="30"/>
      <c r="KN21" s="30"/>
      <c r="KO21" s="30"/>
      <c r="KP21" s="30"/>
      <c r="KQ21" s="30"/>
      <c r="KR21" s="30"/>
      <c r="KS21" s="30"/>
      <c r="KT21" s="30"/>
      <c r="KU21" s="30"/>
      <c r="KV21" s="16">
        <f>SUM(FK21:KU21)</f>
        <v>10</v>
      </c>
      <c r="KW21" s="5"/>
      <c r="KX21" s="5">
        <v>1</v>
      </c>
      <c r="KY21" s="5"/>
      <c r="KZ21" s="5"/>
      <c r="LA21" s="5"/>
      <c r="LB21" s="5"/>
      <c r="LC21" s="5"/>
      <c r="LD21" s="5"/>
      <c r="LE21" s="5"/>
      <c r="LF21" s="5">
        <f>SUM(KW21:LE21)</f>
        <v>1</v>
      </c>
      <c r="LG21" s="6">
        <v>0</v>
      </c>
      <c r="LI21" s="21">
        <v>50</v>
      </c>
      <c r="LJ21" s="48">
        <v>0</v>
      </c>
      <c r="LK21" s="16">
        <v>15</v>
      </c>
      <c r="LL21" s="6">
        <v>4</v>
      </c>
      <c r="LM21" s="6">
        <v>6</v>
      </c>
      <c r="LN21" s="16"/>
      <c r="LO21" s="16"/>
      <c r="LP21" s="16"/>
      <c r="LQ21" s="16"/>
      <c r="LX21" s="16"/>
      <c r="LY21" s="16"/>
      <c r="LZ21" s="16"/>
      <c r="MD21" s="16"/>
      <c r="MO21" s="16"/>
      <c r="MP21" s="16"/>
    </row>
    <row r="22" spans="1:355" ht="15" customHeight="1">
      <c r="A22" s="5">
        <v>2018</v>
      </c>
      <c r="B22" s="6" t="s">
        <v>1966</v>
      </c>
      <c r="C22" s="6" t="s">
        <v>2663</v>
      </c>
      <c r="D22" s="6" t="s">
        <v>58</v>
      </c>
      <c r="E22" s="1" t="s">
        <v>59</v>
      </c>
      <c r="F22" s="1" t="s">
        <v>60</v>
      </c>
      <c r="G22" s="2"/>
      <c r="H22" s="4" t="s">
        <v>61</v>
      </c>
      <c r="I22" s="7">
        <v>43221</v>
      </c>
      <c r="J22" s="6" t="s">
        <v>831</v>
      </c>
      <c r="K22" s="6" t="s">
        <v>0</v>
      </c>
      <c r="L22" s="6" t="s">
        <v>62</v>
      </c>
      <c r="M22" s="6" t="s">
        <v>63</v>
      </c>
      <c r="N22" s="6">
        <v>29609740</v>
      </c>
      <c r="O22" s="6" t="s">
        <v>827</v>
      </c>
      <c r="P22" s="6" t="s">
        <v>1987</v>
      </c>
      <c r="R22" s="5" t="s">
        <v>828</v>
      </c>
      <c r="S22" s="5">
        <v>79</v>
      </c>
      <c r="T22" s="5"/>
      <c r="U22" s="5" t="s">
        <v>799</v>
      </c>
      <c r="V22" s="5">
        <v>8</v>
      </c>
      <c r="W22" s="35" t="s">
        <v>2312</v>
      </c>
      <c r="X22" s="35" t="s">
        <v>829</v>
      </c>
      <c r="Y22" s="57" t="s">
        <v>2772</v>
      </c>
      <c r="Z22" s="17" t="s">
        <v>1893</v>
      </c>
      <c r="AC22" s="47" t="s">
        <v>999</v>
      </c>
      <c r="AD22" s="47" t="s">
        <v>999</v>
      </c>
      <c r="AE22" s="6" t="s">
        <v>3293</v>
      </c>
      <c r="AF22" s="6" t="s">
        <v>2833</v>
      </c>
      <c r="AG22" s="6" t="s">
        <v>826</v>
      </c>
      <c r="AQ22" s="6">
        <v>1</v>
      </c>
      <c r="AU22" s="16">
        <f>SUM(AH22:AT22)</f>
        <v>1</v>
      </c>
      <c r="AV22" s="16">
        <v>1</v>
      </c>
      <c r="AW22" s="6" t="s">
        <v>1823</v>
      </c>
      <c r="AX22" s="16"/>
      <c r="AY22" s="16"/>
      <c r="AZ22" s="16"/>
      <c r="BA22" s="16"/>
      <c r="BB22" s="16"/>
      <c r="BC22" s="16"/>
      <c r="BD22" s="16"/>
      <c r="BE22" s="16"/>
      <c r="BF22" s="16"/>
      <c r="BG22" s="16"/>
      <c r="BH22" s="16"/>
      <c r="BI22" s="16"/>
      <c r="BJ22" s="16"/>
      <c r="BK22" s="16"/>
      <c r="BL22" s="16"/>
      <c r="BM22" s="16"/>
      <c r="BN22" s="16"/>
      <c r="BO22" s="16"/>
      <c r="BP22" s="16"/>
      <c r="BQ22" s="16"/>
      <c r="CL22" s="6" t="s">
        <v>2844</v>
      </c>
      <c r="CP22" s="16"/>
      <c r="CQ22" s="6" t="s">
        <v>2818</v>
      </c>
      <c r="CR22" s="6" t="s">
        <v>2702</v>
      </c>
      <c r="DA22" s="5"/>
      <c r="EA22" s="6" t="s">
        <v>1926</v>
      </c>
      <c r="EU22" s="6">
        <v>0</v>
      </c>
      <c r="EV22" s="16" t="s">
        <v>3411</v>
      </c>
      <c r="EW22" s="6"/>
      <c r="EX22" s="6"/>
      <c r="EY22" s="6"/>
      <c r="EZ22" s="6"/>
      <c r="FA22" s="6"/>
      <c r="FB22" s="6"/>
      <c r="FE22" s="6">
        <v>1</v>
      </c>
      <c r="FI22" s="6" t="s">
        <v>2056</v>
      </c>
      <c r="FJ22" s="6" t="s">
        <v>2055</v>
      </c>
      <c r="FK22" s="16"/>
      <c r="FL22" s="16"/>
      <c r="FM22" s="16"/>
      <c r="FN22" s="16"/>
      <c r="FO22" s="16"/>
      <c r="FP22" s="16"/>
      <c r="FQ22" s="16"/>
      <c r="FR22" s="16"/>
      <c r="FS22" s="16"/>
      <c r="FT22" s="16"/>
      <c r="FU22" s="16"/>
      <c r="FV22" s="16"/>
      <c r="FW22" s="16"/>
      <c r="FY22" s="16"/>
      <c r="GC22" s="29"/>
      <c r="GF22" s="16"/>
      <c r="GG22" s="16"/>
      <c r="GH22" s="16"/>
      <c r="GI22" s="16"/>
      <c r="GJ22" s="16"/>
      <c r="GK22" s="16"/>
      <c r="GL22" s="16"/>
      <c r="GM22" s="16"/>
      <c r="GN22" s="16"/>
      <c r="GO22" s="16"/>
      <c r="GP22" s="16"/>
      <c r="JI22" s="16"/>
      <c r="JS22" s="16"/>
      <c r="JU22" s="16"/>
      <c r="JY22" s="16"/>
      <c r="JZ22" s="16"/>
      <c r="KA22" s="16"/>
      <c r="KB22" s="16"/>
      <c r="KV22" s="16"/>
      <c r="KW22" s="5">
        <v>1</v>
      </c>
      <c r="KX22" s="5"/>
      <c r="KY22" s="5"/>
      <c r="KZ22" s="5"/>
      <c r="LA22" s="5"/>
      <c r="LB22" s="5"/>
      <c r="LC22" s="5"/>
      <c r="LD22" s="5"/>
      <c r="LE22" s="5"/>
      <c r="LF22" s="5">
        <f>SUM(KW22:LE22)</f>
        <v>1</v>
      </c>
      <c r="LG22" s="6">
        <v>1</v>
      </c>
      <c r="LI22" s="21">
        <v>69</v>
      </c>
      <c r="LJ22" s="48">
        <v>1</v>
      </c>
      <c r="LK22" s="16">
        <v>16</v>
      </c>
      <c r="LL22" s="6">
        <v>9</v>
      </c>
      <c r="LM22" s="6">
        <v>12</v>
      </c>
      <c r="LN22" s="16"/>
      <c r="LO22" s="16"/>
      <c r="MD22" s="16"/>
    </row>
    <row r="23" spans="1:355" s="16" customFormat="1" ht="15" customHeight="1">
      <c r="A23" s="17">
        <v>2018</v>
      </c>
      <c r="B23" s="16" t="s">
        <v>1970</v>
      </c>
      <c r="C23" s="16" t="s">
        <v>2575</v>
      </c>
      <c r="D23" s="16" t="s">
        <v>1494</v>
      </c>
      <c r="E23" s="1" t="s">
        <v>1485</v>
      </c>
      <c r="F23" s="1" t="s">
        <v>1426</v>
      </c>
      <c r="G23" s="3"/>
      <c r="H23" s="4" t="s">
        <v>1495</v>
      </c>
      <c r="I23" s="18">
        <v>2018</v>
      </c>
      <c r="J23" s="16" t="s">
        <v>1493</v>
      </c>
      <c r="K23" s="6" t="s">
        <v>1337</v>
      </c>
      <c r="L23" s="16" t="s">
        <v>1496</v>
      </c>
      <c r="O23" s="6" t="s">
        <v>881</v>
      </c>
      <c r="P23" s="16" t="s">
        <v>797</v>
      </c>
      <c r="Q23" s="6">
        <v>1</v>
      </c>
      <c r="R23" s="17" t="s">
        <v>845</v>
      </c>
      <c r="S23" s="17">
        <v>146</v>
      </c>
      <c r="T23" s="17"/>
      <c r="U23" s="17" t="s">
        <v>799</v>
      </c>
      <c r="V23" s="17">
        <v>113</v>
      </c>
      <c r="W23" s="34" t="s">
        <v>2797</v>
      </c>
      <c r="X23" s="34" t="s">
        <v>2345</v>
      </c>
      <c r="Y23" s="17">
        <v>1</v>
      </c>
      <c r="Z23" s="17">
        <v>1</v>
      </c>
      <c r="AA23" s="6"/>
      <c r="AB23" s="6"/>
      <c r="AC23" s="46" t="s">
        <v>1893</v>
      </c>
      <c r="AD23" s="46">
        <v>1</v>
      </c>
      <c r="AE23" s="16" t="s">
        <v>3308</v>
      </c>
      <c r="AF23" s="6" t="s">
        <v>2833</v>
      </c>
      <c r="AG23" s="16" t="s">
        <v>2042</v>
      </c>
      <c r="AJ23" s="16">
        <v>1</v>
      </c>
      <c r="AL23" s="6">
        <v>1</v>
      </c>
      <c r="AM23" s="16">
        <v>1</v>
      </c>
      <c r="AU23" s="16">
        <f>SUM(AH23:AT23)</f>
        <v>3</v>
      </c>
      <c r="AV23" s="16">
        <v>1</v>
      </c>
      <c r="AW23" s="6" t="s">
        <v>3394</v>
      </c>
      <c r="BR23" s="6">
        <v>1</v>
      </c>
      <c r="BS23" s="6">
        <v>1</v>
      </c>
      <c r="BT23" s="6"/>
      <c r="BU23" s="6">
        <v>1</v>
      </c>
      <c r="BV23" s="6"/>
      <c r="BW23" s="6">
        <v>1</v>
      </c>
      <c r="BX23" s="6"/>
      <c r="BY23" s="6"/>
      <c r="BZ23" s="6"/>
      <c r="CA23" s="6"/>
      <c r="CB23" s="6"/>
      <c r="CC23" s="6"/>
      <c r="CD23" s="6"/>
      <c r="CE23" s="6"/>
      <c r="CF23" s="6"/>
      <c r="CG23" s="6"/>
      <c r="CH23" s="6"/>
      <c r="CI23" s="6"/>
      <c r="CJ23" s="6"/>
      <c r="CK23" s="6">
        <f>SUM(BS23:CJ23)</f>
        <v>3</v>
      </c>
      <c r="CL23" s="16" t="s">
        <v>2270</v>
      </c>
      <c r="CM23" s="6">
        <v>1</v>
      </c>
      <c r="CN23" s="6" t="s">
        <v>2297</v>
      </c>
      <c r="CO23" s="16">
        <v>1</v>
      </c>
      <c r="CP23" s="16">
        <v>1</v>
      </c>
      <c r="CQ23" s="6" t="s">
        <v>2818</v>
      </c>
      <c r="CR23" s="6" t="s">
        <v>2685</v>
      </c>
      <c r="CS23" s="6">
        <v>1</v>
      </c>
      <c r="CT23" s="6"/>
      <c r="CU23" s="6"/>
      <c r="CV23" s="6">
        <v>1</v>
      </c>
      <c r="CW23" s="6">
        <v>1</v>
      </c>
      <c r="CX23" s="6"/>
      <c r="CY23" s="6"/>
      <c r="CZ23" s="14"/>
      <c r="DA23" s="11"/>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18" t="s">
        <v>3248</v>
      </c>
      <c r="ES23" s="16">
        <v>1</v>
      </c>
      <c r="EU23" s="6">
        <v>2</v>
      </c>
      <c r="EV23" s="16" t="s">
        <v>3414</v>
      </c>
      <c r="FE23" s="6">
        <v>1</v>
      </c>
      <c r="FH23" s="6" t="s">
        <v>1816</v>
      </c>
      <c r="FI23" s="14" t="s">
        <v>1816</v>
      </c>
      <c r="FJ23" s="16" t="s">
        <v>2057</v>
      </c>
      <c r="FK23" s="31">
        <v>1</v>
      </c>
      <c r="FL23" s="31">
        <v>1</v>
      </c>
      <c r="FM23" s="31"/>
      <c r="FN23" s="31">
        <v>1</v>
      </c>
      <c r="FO23" s="31"/>
      <c r="FP23" s="31"/>
      <c r="FQ23" s="31"/>
      <c r="FR23" s="31"/>
      <c r="FS23" s="31"/>
      <c r="FT23" s="31"/>
      <c r="FU23" s="31"/>
      <c r="FV23" s="31"/>
      <c r="FW23" s="31"/>
      <c r="FX23" s="30"/>
      <c r="FY23" s="31"/>
      <c r="FZ23" s="31">
        <v>1</v>
      </c>
      <c r="GA23" s="31"/>
      <c r="GB23" s="30">
        <v>1</v>
      </c>
      <c r="GC23" s="31">
        <v>1</v>
      </c>
      <c r="GD23" s="31"/>
      <c r="GE23" s="31"/>
      <c r="GF23" s="31"/>
      <c r="GG23" s="31"/>
      <c r="GH23" s="31"/>
      <c r="GI23" s="31"/>
      <c r="GJ23" s="31"/>
      <c r="GK23" s="31"/>
      <c r="GL23" s="31"/>
      <c r="GM23" s="31"/>
      <c r="GN23" s="31"/>
      <c r="GO23" s="31"/>
      <c r="GP23" s="31">
        <v>1</v>
      </c>
      <c r="GQ23" s="31">
        <v>1</v>
      </c>
      <c r="GR23" s="31"/>
      <c r="GS23" s="31"/>
      <c r="GT23" s="31"/>
      <c r="GU23" s="31">
        <v>1</v>
      </c>
      <c r="GV23" s="31"/>
      <c r="GW23" s="31"/>
      <c r="GX23" s="31">
        <v>1</v>
      </c>
      <c r="GY23" s="31"/>
      <c r="GZ23" s="31"/>
      <c r="HA23" s="31"/>
      <c r="HB23" s="31"/>
      <c r="HC23" s="31"/>
      <c r="HD23" s="6">
        <f>SUM(GU23:HC23)</f>
        <v>2</v>
      </c>
      <c r="HE23" s="31"/>
      <c r="HF23" s="30">
        <v>1</v>
      </c>
      <c r="HG23" s="30"/>
      <c r="HH23" s="30"/>
      <c r="HI23" s="30"/>
      <c r="HJ23" s="30"/>
      <c r="HK23" s="30"/>
      <c r="HL23" s="30"/>
      <c r="HM23" s="30"/>
      <c r="HN23" s="30"/>
      <c r="HO23" s="31"/>
      <c r="HP23" s="31"/>
      <c r="HQ23" s="31"/>
      <c r="HR23" s="31"/>
      <c r="HS23" s="30"/>
      <c r="HT23" s="30"/>
      <c r="HU23" s="30"/>
      <c r="HV23" s="30"/>
      <c r="HW23" s="30"/>
      <c r="HX23" s="30"/>
      <c r="HY23" s="30"/>
      <c r="HZ23" s="30"/>
      <c r="IA23" s="30"/>
      <c r="IB23" s="30"/>
      <c r="IC23" s="30"/>
      <c r="ID23" s="30"/>
      <c r="IE23" s="30"/>
      <c r="IF23" s="30"/>
      <c r="IG23" s="30"/>
      <c r="IH23" s="30"/>
      <c r="II23" s="30"/>
      <c r="IJ23" s="30"/>
      <c r="IK23" s="30"/>
      <c r="IL23" s="30"/>
      <c r="IM23" s="30"/>
      <c r="IN23" s="30"/>
      <c r="IO23" s="30"/>
      <c r="IP23" s="30"/>
      <c r="IQ23" s="30"/>
      <c r="IR23" s="30"/>
      <c r="IS23" s="30"/>
      <c r="IT23" s="30"/>
      <c r="IU23" s="30"/>
      <c r="IV23" s="30"/>
      <c r="IW23" s="30"/>
      <c r="IX23" s="30"/>
      <c r="IY23" s="30"/>
      <c r="IZ23" s="30"/>
      <c r="JA23" s="30"/>
      <c r="JB23" s="30"/>
      <c r="JC23" s="30"/>
      <c r="JD23" s="30"/>
      <c r="JE23" s="31"/>
      <c r="JF23" s="31"/>
      <c r="JG23" s="31"/>
      <c r="JH23" s="30"/>
      <c r="JI23" s="30"/>
      <c r="JJ23" s="30"/>
      <c r="JK23" s="30"/>
      <c r="JL23" s="31"/>
      <c r="JM23" s="31"/>
      <c r="JN23" s="30"/>
      <c r="JO23" s="30"/>
      <c r="JP23" s="30"/>
      <c r="JQ23" s="30"/>
      <c r="JR23" s="30"/>
      <c r="JS23" s="30"/>
      <c r="JT23" s="30"/>
      <c r="JU23" s="30"/>
      <c r="JV23" s="30"/>
      <c r="JW23" s="30"/>
      <c r="JX23" s="30"/>
      <c r="JY23" s="30"/>
      <c r="JZ23" s="30"/>
      <c r="KA23" s="30"/>
      <c r="KB23" s="30"/>
      <c r="KC23" s="31"/>
      <c r="KD23" s="30"/>
      <c r="KE23" s="30"/>
      <c r="KF23" s="30"/>
      <c r="KG23" s="30"/>
      <c r="KH23" s="30"/>
      <c r="KI23" s="30"/>
      <c r="KJ23" s="30"/>
      <c r="KK23" s="30"/>
      <c r="KL23" s="30"/>
      <c r="KM23" s="30"/>
      <c r="KN23" s="30"/>
      <c r="KO23" s="30"/>
      <c r="KP23" s="30"/>
      <c r="KQ23" s="30"/>
      <c r="KR23" s="30"/>
      <c r="KS23" s="30"/>
      <c r="KT23" s="30"/>
      <c r="KU23" s="30"/>
      <c r="KV23" s="16">
        <f>SUM(FK23:KU23)</f>
        <v>13</v>
      </c>
      <c r="KW23" s="5">
        <v>1</v>
      </c>
      <c r="KX23" s="5"/>
      <c r="KY23" s="5"/>
      <c r="KZ23" s="5"/>
      <c r="LA23" s="5"/>
      <c r="LB23" s="5"/>
      <c r="LC23" s="5"/>
      <c r="LD23" s="5"/>
      <c r="LE23" s="5"/>
      <c r="LF23" s="5">
        <f>SUM(KW23:LE23)</f>
        <v>1</v>
      </c>
      <c r="LG23" s="16">
        <v>0</v>
      </c>
      <c r="LI23" s="21">
        <v>63</v>
      </c>
      <c r="LJ23" s="48">
        <v>0</v>
      </c>
      <c r="LK23" s="16">
        <v>17</v>
      </c>
      <c r="LL23" s="6">
        <v>163</v>
      </c>
      <c r="LM23" s="16">
        <v>203</v>
      </c>
      <c r="LP23" s="6"/>
      <c r="LQ23" s="6"/>
      <c r="LR23" s="6"/>
      <c r="LS23" s="6"/>
      <c r="LT23" s="6"/>
      <c r="LU23" s="6"/>
      <c r="LV23" s="6"/>
      <c r="LW23" s="6"/>
      <c r="LX23" s="6"/>
      <c r="LY23" s="6"/>
      <c r="LZ23" s="6"/>
      <c r="MA23" s="6"/>
      <c r="ME23" s="6"/>
      <c r="MF23" s="6"/>
      <c r="MG23" s="6"/>
      <c r="MH23" s="6"/>
      <c r="MI23" s="6"/>
      <c r="MJ23" s="6"/>
      <c r="MK23" s="6"/>
      <c r="ML23" s="6"/>
      <c r="MM23" s="6"/>
      <c r="MN23" s="6"/>
      <c r="MO23" s="6"/>
      <c r="MP23" s="6"/>
      <c r="MQ23" s="6"/>
    </row>
    <row r="24" spans="1:355" ht="15" customHeight="1">
      <c r="A24" s="5">
        <v>2017</v>
      </c>
      <c r="B24" s="6" t="s">
        <v>162</v>
      </c>
      <c r="C24" s="6" t="s">
        <v>2532</v>
      </c>
      <c r="D24" s="6" t="s">
        <v>163</v>
      </c>
      <c r="E24" s="1" t="s">
        <v>164</v>
      </c>
      <c r="F24" s="1" t="s">
        <v>165</v>
      </c>
      <c r="G24" s="3" t="s">
        <v>166</v>
      </c>
      <c r="H24" s="4" t="s">
        <v>167</v>
      </c>
      <c r="I24" s="8">
        <v>2017</v>
      </c>
      <c r="J24" s="6" t="s">
        <v>915</v>
      </c>
      <c r="K24" s="6" t="s">
        <v>0</v>
      </c>
      <c r="L24" s="6" t="s">
        <v>168</v>
      </c>
      <c r="M24" s="6" t="s">
        <v>169</v>
      </c>
      <c r="N24" s="6">
        <v>27166318</v>
      </c>
      <c r="O24" s="6" t="s">
        <v>1000</v>
      </c>
      <c r="P24" s="6" t="s">
        <v>797</v>
      </c>
      <c r="Q24" s="6">
        <v>1</v>
      </c>
      <c r="R24" s="5" t="s">
        <v>913</v>
      </c>
      <c r="S24" s="5">
        <v>41</v>
      </c>
      <c r="T24" s="5"/>
      <c r="U24" s="5" t="s">
        <v>914</v>
      </c>
      <c r="V24" s="5">
        <v>2</v>
      </c>
      <c r="W24" s="35" t="s">
        <v>2852</v>
      </c>
      <c r="X24" s="35"/>
      <c r="Y24" s="5" t="s">
        <v>1893</v>
      </c>
      <c r="Z24" s="5" t="s">
        <v>1893</v>
      </c>
      <c r="AC24" s="47" t="s">
        <v>999</v>
      </c>
      <c r="AD24" s="47" t="s">
        <v>999</v>
      </c>
      <c r="AE24" s="6" t="s">
        <v>3271</v>
      </c>
      <c r="AF24" s="6" t="s">
        <v>2833</v>
      </c>
      <c r="AG24" s="6" t="s">
        <v>911</v>
      </c>
      <c r="AL24" s="6">
        <v>1</v>
      </c>
      <c r="AP24" s="6">
        <v>1</v>
      </c>
      <c r="AU24" s="16">
        <f>SUM(AH24:AT24)</f>
        <v>2</v>
      </c>
      <c r="AV24" s="16">
        <v>1</v>
      </c>
      <c r="AW24" s="6" t="s">
        <v>3405</v>
      </c>
      <c r="AX24" s="16"/>
      <c r="AY24" s="16"/>
      <c r="AZ24" s="16"/>
      <c r="BA24" s="16"/>
      <c r="BB24" s="16"/>
      <c r="BC24" s="16"/>
      <c r="BD24" s="16"/>
      <c r="BE24" s="16"/>
      <c r="BF24" s="16"/>
      <c r="BG24" s="16"/>
      <c r="BH24" s="16"/>
      <c r="BI24" s="16"/>
      <c r="BJ24" s="16"/>
      <c r="BK24" s="16"/>
      <c r="BL24" s="16"/>
      <c r="BM24" s="16"/>
      <c r="BN24" s="16"/>
      <c r="BO24" s="16"/>
      <c r="BP24" s="16"/>
      <c r="BQ24" s="16"/>
      <c r="BR24" s="6">
        <v>1</v>
      </c>
      <c r="BZ24" s="6">
        <v>1</v>
      </c>
      <c r="CK24" s="6">
        <f>SUM(BS24:CJ24)</f>
        <v>1</v>
      </c>
      <c r="CL24" s="6" t="s">
        <v>1837</v>
      </c>
      <c r="CO24" s="6">
        <v>1</v>
      </c>
      <c r="CP24" s="6">
        <v>1</v>
      </c>
      <c r="CQ24" s="6" t="s">
        <v>2818</v>
      </c>
      <c r="CR24" s="6" t="s">
        <v>2685</v>
      </c>
      <c r="CS24" s="6">
        <v>1</v>
      </c>
      <c r="CV24" s="6">
        <v>1</v>
      </c>
      <c r="CW24" s="6">
        <v>1</v>
      </c>
      <c r="DA24" s="5"/>
      <c r="EA24" s="6" t="s">
        <v>2851</v>
      </c>
      <c r="EB24" s="6">
        <v>1</v>
      </c>
      <c r="EC24" s="6">
        <v>1</v>
      </c>
      <c r="EE24" s="6">
        <v>1</v>
      </c>
      <c r="EH24" s="16"/>
      <c r="EI24" s="16"/>
      <c r="EJ24" s="16"/>
      <c r="EK24" s="16"/>
      <c r="EL24" s="16"/>
      <c r="EM24" s="16"/>
      <c r="EN24" s="16"/>
      <c r="EO24" s="16"/>
      <c r="EP24" s="16"/>
      <c r="EQ24" s="16"/>
      <c r="ES24" s="16"/>
      <c r="ET24" s="16"/>
      <c r="EU24" s="6">
        <f>SUM(EE24:ET24,EB24:EC24)</f>
        <v>3</v>
      </c>
      <c r="EV24" s="6" t="s">
        <v>912</v>
      </c>
      <c r="EW24" s="6"/>
      <c r="EX24" s="6">
        <v>1</v>
      </c>
      <c r="EY24" s="6"/>
      <c r="EZ24" s="6"/>
      <c r="FA24" s="6"/>
      <c r="FB24" s="6"/>
      <c r="FI24" s="16"/>
      <c r="FJ24" s="6" t="s">
        <v>2058</v>
      </c>
      <c r="GB24" s="16"/>
      <c r="GQ24" s="16"/>
      <c r="GR24" s="16"/>
      <c r="GS24" s="16"/>
      <c r="GT24" s="16"/>
      <c r="GU24" s="16"/>
      <c r="GV24" s="16"/>
      <c r="GW24" s="16"/>
      <c r="GX24" s="16"/>
      <c r="GY24" s="16"/>
      <c r="GZ24" s="16"/>
      <c r="HA24" s="16"/>
      <c r="HB24" s="16"/>
      <c r="HC24" s="16"/>
      <c r="HD24" s="6">
        <f>SUM(GU24:HC24)</f>
        <v>0</v>
      </c>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c r="IW24" s="16"/>
      <c r="IX24" s="16"/>
      <c r="IY24" s="16"/>
      <c r="IZ24" s="16"/>
      <c r="JA24" s="16"/>
      <c r="JB24" s="16"/>
      <c r="JC24" s="16"/>
      <c r="JD24" s="16"/>
      <c r="JH24" s="16"/>
      <c r="JJ24" s="16"/>
      <c r="JK24" s="16"/>
      <c r="JN24" s="16"/>
      <c r="JO24" s="16"/>
      <c r="JP24" s="16"/>
      <c r="JQ24" s="16"/>
      <c r="JV24" s="16"/>
      <c r="JW24" s="16"/>
      <c r="JX24" s="16"/>
      <c r="KC24" s="16"/>
      <c r="KG24" s="16"/>
      <c r="KV24" s="16"/>
      <c r="KW24" s="5"/>
      <c r="KX24" s="5">
        <v>1</v>
      </c>
      <c r="KY24" s="5"/>
      <c r="KZ24" s="5"/>
      <c r="LA24" s="5"/>
      <c r="LB24" s="5"/>
      <c r="LC24" s="5"/>
      <c r="LD24" s="5"/>
      <c r="LE24" s="5"/>
      <c r="LF24" s="5">
        <f>SUM(KW24:LE24)</f>
        <v>1</v>
      </c>
      <c r="LG24" s="6">
        <v>2</v>
      </c>
      <c r="LI24" s="21">
        <v>28</v>
      </c>
      <c r="LJ24" s="48">
        <v>1</v>
      </c>
      <c r="LK24" s="16">
        <v>18</v>
      </c>
      <c r="LL24" s="6">
        <v>25</v>
      </c>
      <c r="LM24" s="6">
        <v>38</v>
      </c>
      <c r="LS24" s="16"/>
      <c r="LT24" s="16"/>
      <c r="LU24" s="16"/>
      <c r="LV24" s="16"/>
      <c r="LW24" s="16"/>
      <c r="MJ24" s="16"/>
    </row>
    <row r="25" spans="1:355" ht="15" customHeight="1">
      <c r="A25" s="5">
        <v>2017</v>
      </c>
      <c r="B25" s="6" t="s">
        <v>99</v>
      </c>
      <c r="C25" s="6" t="s">
        <v>2634</v>
      </c>
      <c r="D25" s="6" t="s">
        <v>100</v>
      </c>
      <c r="E25" s="1" t="s">
        <v>101</v>
      </c>
      <c r="F25" s="1" t="s">
        <v>102</v>
      </c>
      <c r="G25" s="3" t="s">
        <v>103</v>
      </c>
      <c r="H25" s="4" t="s">
        <v>104</v>
      </c>
      <c r="I25" s="7">
        <v>43009</v>
      </c>
      <c r="J25" s="6" t="s">
        <v>855</v>
      </c>
      <c r="K25" s="6" t="s">
        <v>0</v>
      </c>
      <c r="L25" s="6" t="s">
        <v>105</v>
      </c>
      <c r="M25" s="6" t="s">
        <v>106</v>
      </c>
      <c r="N25" s="6">
        <v>28817322</v>
      </c>
      <c r="O25" s="6" t="s">
        <v>843</v>
      </c>
      <c r="P25" s="6" t="s">
        <v>3236</v>
      </c>
      <c r="R25" s="5" t="s">
        <v>1776</v>
      </c>
      <c r="S25" s="5">
        <v>3141</v>
      </c>
      <c r="T25" s="5"/>
      <c r="U25" s="5" t="s">
        <v>852</v>
      </c>
      <c r="V25" s="5">
        <v>2</v>
      </c>
      <c r="W25" s="39" t="s">
        <v>2903</v>
      </c>
      <c r="X25" s="35" t="s">
        <v>2319</v>
      </c>
      <c r="Y25" s="18" t="s">
        <v>2744</v>
      </c>
      <c r="Z25" s="18" t="s">
        <v>2744</v>
      </c>
      <c r="AC25" s="47" t="s">
        <v>999</v>
      </c>
      <c r="AD25" s="47" t="s">
        <v>999</v>
      </c>
      <c r="AE25" s="6" t="s">
        <v>2825</v>
      </c>
      <c r="AF25" s="16" t="s">
        <v>2836</v>
      </c>
      <c r="AG25" s="6" t="s">
        <v>854</v>
      </c>
      <c r="AU25" s="16">
        <f>SUM(AH25:AT25)</f>
        <v>0</v>
      </c>
      <c r="AV25" s="16"/>
      <c r="AX25" s="16"/>
      <c r="AY25" s="16"/>
      <c r="AZ25" s="16"/>
      <c r="BA25" s="16"/>
      <c r="BB25" s="16"/>
      <c r="BC25" s="16"/>
      <c r="BD25" s="16"/>
      <c r="BE25" s="16"/>
      <c r="BF25" s="16"/>
      <c r="BG25" s="16"/>
      <c r="BH25" s="16"/>
      <c r="BI25" s="16"/>
      <c r="BJ25" s="16"/>
      <c r="BK25" s="16"/>
      <c r="BL25" s="16"/>
      <c r="BM25" s="16"/>
      <c r="BN25" s="16"/>
      <c r="BO25" s="16"/>
      <c r="BP25" s="16"/>
      <c r="BQ25" s="16">
        <v>1</v>
      </c>
      <c r="CL25" s="6" t="s">
        <v>833</v>
      </c>
      <c r="CP25" s="16"/>
      <c r="CQ25" s="16" t="s">
        <v>2817</v>
      </c>
      <c r="CR25" s="6" t="s">
        <v>2729</v>
      </c>
      <c r="DA25" s="5"/>
      <c r="EA25" s="6" t="s">
        <v>854</v>
      </c>
      <c r="EU25" s="6">
        <v>0</v>
      </c>
      <c r="EV25" s="16" t="s">
        <v>3481</v>
      </c>
      <c r="EW25" s="6"/>
      <c r="EX25" s="6"/>
      <c r="EY25" s="6">
        <v>1</v>
      </c>
      <c r="EZ25" s="6"/>
      <c r="FA25" s="6"/>
      <c r="FB25" s="6"/>
      <c r="FJ25" s="6"/>
      <c r="FX25" s="16"/>
      <c r="HF25" s="16"/>
      <c r="HG25" s="16"/>
      <c r="HH25" s="16"/>
      <c r="HI25" s="16"/>
      <c r="HJ25" s="16"/>
      <c r="HK25" s="16"/>
      <c r="HL25" s="16"/>
      <c r="HM25" s="16"/>
      <c r="HN25" s="16"/>
      <c r="HS25" s="16"/>
      <c r="KC25" s="16"/>
      <c r="KG25" s="16"/>
      <c r="KH25" s="16"/>
      <c r="KV25" s="16"/>
      <c r="KW25" s="5"/>
      <c r="KX25" s="5">
        <v>1</v>
      </c>
      <c r="KY25" s="5"/>
      <c r="KZ25" s="5"/>
      <c r="LA25" s="5"/>
      <c r="LB25" s="5"/>
      <c r="LC25" s="5"/>
      <c r="LD25" s="5"/>
      <c r="LE25" s="5"/>
      <c r="LF25" s="5">
        <f>SUM(KW25:LE25)</f>
        <v>1</v>
      </c>
      <c r="LG25" s="6">
        <v>21</v>
      </c>
      <c r="LI25" s="21">
        <v>223</v>
      </c>
      <c r="LJ25" s="48">
        <v>10.5</v>
      </c>
      <c r="LK25" s="16">
        <v>19</v>
      </c>
      <c r="LL25" s="6">
        <v>15</v>
      </c>
      <c r="LM25" s="6">
        <v>20</v>
      </c>
      <c r="LN25" s="16"/>
      <c r="LO25" s="16"/>
      <c r="ME25" s="16"/>
      <c r="MF25" s="16"/>
      <c r="MG25" s="16"/>
      <c r="MH25" s="16"/>
      <c r="MI25" s="16"/>
    </row>
    <row r="26" spans="1:355" ht="15" customHeight="1">
      <c r="A26" s="5">
        <v>2017</v>
      </c>
      <c r="B26" s="6" t="s">
        <v>92</v>
      </c>
      <c r="C26" s="6" t="s">
        <v>2671</v>
      </c>
      <c r="D26" s="6" t="s">
        <v>93</v>
      </c>
      <c r="E26" s="1" t="s">
        <v>94</v>
      </c>
      <c r="F26" s="1" t="s">
        <v>95</v>
      </c>
      <c r="G26" s="3" t="s">
        <v>40</v>
      </c>
      <c r="H26" s="4" t="s">
        <v>96</v>
      </c>
      <c r="I26" s="7">
        <v>43070</v>
      </c>
      <c r="J26" s="6" t="s">
        <v>850</v>
      </c>
      <c r="K26" s="6" t="s">
        <v>0</v>
      </c>
      <c r="L26" s="6" t="s">
        <v>97</v>
      </c>
      <c r="M26" s="6" t="s">
        <v>98</v>
      </c>
      <c r="O26" s="6" t="s">
        <v>847</v>
      </c>
      <c r="P26" s="6" t="s">
        <v>3237</v>
      </c>
      <c r="R26" s="5" t="s">
        <v>846</v>
      </c>
      <c r="S26" s="5">
        <v>11</v>
      </c>
      <c r="T26" s="5"/>
      <c r="U26" s="5" t="s">
        <v>799</v>
      </c>
      <c r="V26" s="5">
        <v>20</v>
      </c>
      <c r="W26" s="35" t="s">
        <v>849</v>
      </c>
      <c r="X26" s="35" t="s">
        <v>2325</v>
      </c>
      <c r="Y26" s="57" t="s">
        <v>2772</v>
      </c>
      <c r="Z26" s="8" t="s">
        <v>1929</v>
      </c>
      <c r="AC26" s="47" t="s">
        <v>999</v>
      </c>
      <c r="AD26" s="47" t="s">
        <v>999</v>
      </c>
      <c r="AE26" s="6" t="s">
        <v>3334</v>
      </c>
      <c r="AF26" s="6" t="s">
        <v>2833</v>
      </c>
      <c r="AG26" s="6" t="s">
        <v>848</v>
      </c>
      <c r="AJ26" s="16">
        <v>1</v>
      </c>
      <c r="AL26" s="6">
        <v>1</v>
      </c>
      <c r="AU26" s="16">
        <f>SUM(AH26:AT26)</f>
        <v>2</v>
      </c>
      <c r="AV26" s="16">
        <v>1</v>
      </c>
      <c r="AW26" s="6" t="s">
        <v>1812</v>
      </c>
      <c r="AX26" s="16"/>
      <c r="AY26" s="16"/>
      <c r="AZ26" s="16"/>
      <c r="BA26" s="16"/>
      <c r="BB26" s="16"/>
      <c r="BC26" s="16"/>
      <c r="BD26" s="16"/>
      <c r="BE26" s="16"/>
      <c r="BF26" s="16"/>
      <c r="BG26" s="16"/>
      <c r="BH26" s="16"/>
      <c r="BI26" s="16"/>
      <c r="BJ26" s="16"/>
      <c r="BK26" s="16"/>
      <c r="BL26" s="16"/>
      <c r="BM26" s="16"/>
      <c r="BN26" s="16"/>
      <c r="BO26" s="16"/>
      <c r="BP26" s="16"/>
      <c r="BQ26" s="16"/>
      <c r="CL26" s="6" t="s">
        <v>2464</v>
      </c>
      <c r="CP26" s="16"/>
      <c r="CQ26" s="6" t="s">
        <v>2818</v>
      </c>
      <c r="CR26" s="6" t="s">
        <v>2692</v>
      </c>
      <c r="CZ26" s="14"/>
      <c r="DA26" s="11"/>
      <c r="DL26" s="6">
        <v>1</v>
      </c>
      <c r="DQ26" s="6">
        <v>1</v>
      </c>
      <c r="EA26" s="6" t="s">
        <v>858</v>
      </c>
      <c r="EU26" s="6">
        <v>0</v>
      </c>
      <c r="EV26" s="6" t="s">
        <v>3448</v>
      </c>
      <c r="EW26" s="6"/>
      <c r="EX26" s="6"/>
      <c r="EY26" s="6"/>
      <c r="EZ26" s="6"/>
      <c r="FA26" s="6"/>
      <c r="FB26" s="6"/>
      <c r="FE26" s="6">
        <v>1</v>
      </c>
      <c r="FI26" s="14" t="s">
        <v>2060</v>
      </c>
      <c r="FJ26" s="6" t="s">
        <v>2059</v>
      </c>
      <c r="GQ26" s="16"/>
      <c r="GR26" s="16"/>
      <c r="GS26" s="16"/>
      <c r="GT26" s="16"/>
      <c r="GU26" s="16"/>
      <c r="GV26" s="16"/>
      <c r="GW26" s="16"/>
      <c r="GX26" s="16"/>
      <c r="GY26" s="16"/>
      <c r="GZ26" s="16"/>
      <c r="HA26" s="16"/>
      <c r="HB26" s="16"/>
      <c r="HC26" s="16"/>
      <c r="JI26" s="16"/>
      <c r="JS26" s="16"/>
      <c r="JU26" s="16"/>
      <c r="JY26" s="16"/>
      <c r="JZ26" s="16"/>
      <c r="KA26" s="16"/>
      <c r="KB26" s="16"/>
      <c r="KV26" s="16"/>
      <c r="KW26" s="5">
        <v>1</v>
      </c>
      <c r="KX26" s="5"/>
      <c r="KY26" s="5">
        <v>1</v>
      </c>
      <c r="KZ26" s="5"/>
      <c r="LA26" s="5"/>
      <c r="LB26" s="5"/>
      <c r="LC26" s="5"/>
      <c r="LD26" s="5"/>
      <c r="LE26" s="5"/>
      <c r="LF26" s="5">
        <f>SUM(KW26:LE26)</f>
        <v>2</v>
      </c>
      <c r="LG26" s="6">
        <v>0</v>
      </c>
      <c r="LI26" s="21">
        <v>109</v>
      </c>
      <c r="LJ26" s="48">
        <v>0</v>
      </c>
      <c r="LK26" s="16">
        <v>20</v>
      </c>
      <c r="LL26" s="6">
        <v>14</v>
      </c>
      <c r="LM26" s="6">
        <v>19</v>
      </c>
      <c r="LN26" s="16"/>
      <c r="LO26" s="16"/>
      <c r="LP26" s="16"/>
      <c r="LQ26" s="16"/>
      <c r="MK26" s="16"/>
    </row>
    <row r="27" spans="1:355" ht="15" customHeight="1">
      <c r="A27" s="5">
        <v>2017</v>
      </c>
      <c r="B27" s="6" t="s">
        <v>120</v>
      </c>
      <c r="C27" s="54" t="s">
        <v>2526</v>
      </c>
      <c r="D27" s="6" t="s">
        <v>121</v>
      </c>
      <c r="E27" s="1" t="s">
        <v>122</v>
      </c>
      <c r="F27" s="1" t="s">
        <v>123</v>
      </c>
      <c r="G27" s="2" t="s">
        <v>12</v>
      </c>
      <c r="H27" s="4" t="s">
        <v>124</v>
      </c>
      <c r="I27" s="7">
        <v>42979</v>
      </c>
      <c r="J27" s="6" t="s">
        <v>865</v>
      </c>
      <c r="K27" s="6" t="s">
        <v>0</v>
      </c>
      <c r="L27" s="6" t="s">
        <v>125</v>
      </c>
      <c r="M27" s="6" t="s">
        <v>126</v>
      </c>
      <c r="O27" s="6" t="s">
        <v>1998</v>
      </c>
      <c r="P27" s="6" t="s">
        <v>797</v>
      </c>
      <c r="Q27" s="6">
        <v>1</v>
      </c>
      <c r="R27" s="5" t="s">
        <v>864</v>
      </c>
      <c r="S27" s="5">
        <v>132</v>
      </c>
      <c r="T27" s="5"/>
      <c r="U27" s="5" t="s">
        <v>799</v>
      </c>
      <c r="V27" s="5">
        <v>30</v>
      </c>
      <c r="W27" s="35" t="s">
        <v>2867</v>
      </c>
      <c r="X27" s="35" t="s">
        <v>2866</v>
      </c>
      <c r="Y27" s="5">
        <v>1</v>
      </c>
      <c r="Z27" s="5">
        <v>1</v>
      </c>
      <c r="AC27" s="47" t="s">
        <v>999</v>
      </c>
      <c r="AD27" s="47" t="s">
        <v>999</v>
      </c>
      <c r="AE27" s="6" t="s">
        <v>3263</v>
      </c>
      <c r="AF27" s="6" t="s">
        <v>2833</v>
      </c>
      <c r="AG27" s="6" t="s">
        <v>806</v>
      </c>
      <c r="AL27" s="6">
        <v>1</v>
      </c>
      <c r="AU27" s="16">
        <f>SUM(AH27:AT27)</f>
        <v>1</v>
      </c>
      <c r="AV27" s="16">
        <v>1</v>
      </c>
      <c r="AW27" s="6" t="s">
        <v>1814</v>
      </c>
      <c r="AX27" s="16"/>
      <c r="AY27" s="16"/>
      <c r="AZ27" s="16"/>
      <c r="BA27" s="16"/>
      <c r="BB27" s="16"/>
      <c r="BC27" s="16"/>
      <c r="BD27" s="16"/>
      <c r="BE27" s="16"/>
      <c r="BF27" s="16"/>
      <c r="BG27" s="16"/>
      <c r="BH27" s="16"/>
      <c r="BI27" s="16"/>
      <c r="BJ27" s="16"/>
      <c r="BK27" s="16"/>
      <c r="BL27" s="16"/>
      <c r="BM27" s="16"/>
      <c r="BN27" s="16"/>
      <c r="BO27" s="16"/>
      <c r="BP27" s="16"/>
      <c r="BQ27" s="16"/>
      <c r="BR27" s="6">
        <v>1</v>
      </c>
      <c r="BS27" s="6">
        <v>1</v>
      </c>
      <c r="CK27" s="6">
        <f>SUM(BS27:CJ27)</f>
        <v>1</v>
      </c>
      <c r="CL27" s="6" t="s">
        <v>3216</v>
      </c>
      <c r="CO27" s="6">
        <v>1</v>
      </c>
      <c r="CP27" s="6">
        <v>1</v>
      </c>
      <c r="CQ27" s="6" t="s">
        <v>2818</v>
      </c>
      <c r="CR27" s="6" t="s">
        <v>2685</v>
      </c>
      <c r="CS27" s="6">
        <v>1</v>
      </c>
      <c r="CV27" s="6">
        <v>1</v>
      </c>
      <c r="CW27" s="6">
        <v>1</v>
      </c>
      <c r="CZ27" s="14"/>
      <c r="DA27" s="11"/>
      <c r="DB27" s="6">
        <v>1</v>
      </c>
      <c r="DC27" s="6">
        <v>1</v>
      </c>
      <c r="DL27" s="6">
        <v>1</v>
      </c>
      <c r="DN27" s="6">
        <v>1</v>
      </c>
      <c r="EA27" s="6" t="s">
        <v>3487</v>
      </c>
      <c r="EJ27" s="6">
        <v>1</v>
      </c>
      <c r="EU27" s="6">
        <v>1</v>
      </c>
      <c r="EV27" s="6" t="s">
        <v>3465</v>
      </c>
      <c r="EW27" s="6"/>
      <c r="EX27" s="6"/>
      <c r="EY27" s="6"/>
      <c r="EZ27" s="6"/>
      <c r="FA27" s="6"/>
      <c r="FB27" s="6"/>
      <c r="FE27" s="6">
        <v>1</v>
      </c>
      <c r="FI27" s="14" t="s">
        <v>1816</v>
      </c>
      <c r="FJ27" s="6" t="s">
        <v>2062</v>
      </c>
      <c r="FK27" s="30">
        <v>1</v>
      </c>
      <c r="FL27" s="30">
        <v>1</v>
      </c>
      <c r="FM27" s="30"/>
      <c r="FN27" s="30">
        <v>1</v>
      </c>
      <c r="FO27" s="30"/>
      <c r="FP27" s="30"/>
      <c r="FQ27" s="30"/>
      <c r="FR27" s="30">
        <v>1</v>
      </c>
      <c r="FS27" s="30"/>
      <c r="FT27" s="30"/>
      <c r="FU27" s="30"/>
      <c r="FV27" s="30"/>
      <c r="FW27" s="30"/>
      <c r="FX27" s="30"/>
      <c r="FY27" s="30"/>
      <c r="FZ27" s="30"/>
      <c r="GA27" s="30"/>
      <c r="GB27" s="31"/>
      <c r="GC27" s="31"/>
      <c r="GD27" s="31"/>
      <c r="GE27" s="31"/>
      <c r="GF27" s="30"/>
      <c r="GG27" s="30"/>
      <c r="GH27" s="30"/>
      <c r="GI27" s="30"/>
      <c r="GJ27" s="30"/>
      <c r="GK27" s="30"/>
      <c r="GL27" s="30">
        <v>1</v>
      </c>
      <c r="GM27" s="30"/>
      <c r="GN27" s="30"/>
      <c r="GO27" s="30"/>
      <c r="GP27" s="30"/>
      <c r="GQ27" s="30"/>
      <c r="GR27" s="30">
        <v>1</v>
      </c>
      <c r="GS27" s="30"/>
      <c r="GT27" s="30"/>
      <c r="GU27" s="30"/>
      <c r="GV27" s="30"/>
      <c r="GW27" s="30"/>
      <c r="GX27" s="30"/>
      <c r="GY27" s="30"/>
      <c r="GZ27" s="30"/>
      <c r="HA27" s="30"/>
      <c r="HB27" s="30"/>
      <c r="HC27" s="30"/>
      <c r="HD27" s="6">
        <f>SUM(GU27:HC27)</f>
        <v>0</v>
      </c>
      <c r="HE27" s="31"/>
      <c r="HF27" s="30"/>
      <c r="HG27" s="30"/>
      <c r="HH27" s="30"/>
      <c r="HI27" s="30"/>
      <c r="HJ27" s="30"/>
      <c r="HK27" s="30"/>
      <c r="HL27" s="30"/>
      <c r="HM27" s="30"/>
      <c r="HN27" s="30"/>
      <c r="HO27" s="31"/>
      <c r="HP27" s="31"/>
      <c r="HQ27" s="31"/>
      <c r="HR27" s="31"/>
      <c r="HS27" s="30"/>
      <c r="HT27" s="31"/>
      <c r="HU27" s="31"/>
      <c r="HV27" s="31"/>
      <c r="HW27" s="31"/>
      <c r="HX27" s="31"/>
      <c r="HY27" s="31"/>
      <c r="HZ27" s="31"/>
      <c r="IA27" s="31"/>
      <c r="IB27" s="31"/>
      <c r="IC27" s="31"/>
      <c r="ID27" s="31"/>
      <c r="IE27" s="31"/>
      <c r="IF27" s="31"/>
      <c r="IG27" s="31">
        <v>1</v>
      </c>
      <c r="IH27" s="31"/>
      <c r="II27" s="31"/>
      <c r="IJ27" s="31"/>
      <c r="IK27" s="31"/>
      <c r="IL27" s="31"/>
      <c r="IM27" s="31"/>
      <c r="IN27" s="31"/>
      <c r="IO27" s="31"/>
      <c r="IP27" s="31"/>
      <c r="IQ27" s="31"/>
      <c r="IR27" s="31"/>
      <c r="IS27" s="31"/>
      <c r="IT27" s="31"/>
      <c r="IU27" s="31"/>
      <c r="IV27" s="31"/>
      <c r="IW27" s="31"/>
      <c r="IX27" s="31"/>
      <c r="IY27" s="31"/>
      <c r="IZ27" s="31"/>
      <c r="JA27" s="31"/>
      <c r="JB27" s="31"/>
      <c r="JC27" s="31"/>
      <c r="JD27" s="31"/>
      <c r="JE27" s="31"/>
      <c r="JF27" s="31"/>
      <c r="JG27" s="31"/>
      <c r="JH27" s="31"/>
      <c r="JI27" s="30"/>
      <c r="JJ27" s="31"/>
      <c r="JK27" s="31"/>
      <c r="JL27" s="31"/>
      <c r="JM27" s="31"/>
      <c r="JN27" s="31"/>
      <c r="JO27" s="31"/>
      <c r="JP27" s="31">
        <v>1</v>
      </c>
      <c r="JQ27" s="31"/>
      <c r="JR27" s="30"/>
      <c r="JS27" s="30"/>
      <c r="JT27" s="30"/>
      <c r="JU27" s="30"/>
      <c r="JV27" s="31"/>
      <c r="JW27" s="31"/>
      <c r="JX27" s="31"/>
      <c r="JY27" s="30"/>
      <c r="JZ27" s="30"/>
      <c r="KA27" s="30"/>
      <c r="KB27" s="30"/>
      <c r="KC27" s="31"/>
      <c r="KD27" s="30"/>
      <c r="KE27" s="30"/>
      <c r="KF27" s="30"/>
      <c r="KG27" s="30"/>
      <c r="KH27" s="30"/>
      <c r="KI27" s="30"/>
      <c r="KJ27" s="30"/>
      <c r="KK27" s="30"/>
      <c r="KL27" s="30"/>
      <c r="KM27" s="30"/>
      <c r="KN27" s="30"/>
      <c r="KO27" s="30"/>
      <c r="KP27" s="30"/>
      <c r="KQ27" s="30"/>
      <c r="KR27" s="30"/>
      <c r="KS27" s="30"/>
      <c r="KT27" s="30"/>
      <c r="KU27" s="30"/>
      <c r="KV27" s="16">
        <f>SUM(FK27:KU27)</f>
        <v>8</v>
      </c>
      <c r="KW27" s="5">
        <v>1</v>
      </c>
      <c r="KX27" s="5"/>
      <c r="KY27" s="5"/>
      <c r="KZ27" s="5"/>
      <c r="LA27" s="5"/>
      <c r="LB27" s="5">
        <v>1</v>
      </c>
      <c r="LC27" s="5"/>
      <c r="LD27" s="5"/>
      <c r="LE27" s="5"/>
      <c r="LF27" s="5">
        <f>SUM(KW27:LE27)</f>
        <v>2</v>
      </c>
      <c r="LG27" s="6">
        <v>1</v>
      </c>
      <c r="LI27" s="21">
        <v>29</v>
      </c>
      <c r="LJ27" s="48">
        <v>0.5</v>
      </c>
      <c r="LK27" s="16">
        <v>21</v>
      </c>
      <c r="LL27" s="6">
        <v>18</v>
      </c>
      <c r="LM27" s="6">
        <v>23</v>
      </c>
      <c r="LX27" s="16"/>
      <c r="LY27" s="16"/>
      <c r="LZ27" s="16"/>
      <c r="ML27" s="16"/>
      <c r="MM27" s="16"/>
      <c r="MN27" s="16"/>
    </row>
    <row r="28" spans="1:355" ht="15" customHeight="1">
      <c r="A28" s="5">
        <v>2017</v>
      </c>
      <c r="B28" s="6" t="s">
        <v>158</v>
      </c>
      <c r="C28" s="6" t="s">
        <v>2612</v>
      </c>
      <c r="D28" s="1" t="s">
        <v>884</v>
      </c>
      <c r="E28" s="1" t="s">
        <v>159</v>
      </c>
      <c r="F28" s="1" t="s">
        <v>88</v>
      </c>
      <c r="G28" s="3" t="s">
        <v>40</v>
      </c>
      <c r="H28" s="4" t="s">
        <v>160</v>
      </c>
      <c r="I28" s="8">
        <v>2017</v>
      </c>
      <c r="J28" s="6" t="s">
        <v>904</v>
      </c>
      <c r="K28" s="6" t="s">
        <v>0</v>
      </c>
      <c r="M28" s="6" t="s">
        <v>161</v>
      </c>
      <c r="O28" s="37" t="s">
        <v>900</v>
      </c>
      <c r="P28" s="6" t="s">
        <v>797</v>
      </c>
      <c r="Q28" s="6">
        <v>1</v>
      </c>
      <c r="R28" s="5" t="s">
        <v>902</v>
      </c>
      <c r="S28" s="5" t="s">
        <v>901</v>
      </c>
      <c r="T28" s="5"/>
      <c r="U28" s="5" t="s">
        <v>799</v>
      </c>
      <c r="V28" s="5">
        <v>14</v>
      </c>
      <c r="W28" s="35" t="s">
        <v>2748</v>
      </c>
      <c r="X28" s="35" t="s">
        <v>903</v>
      </c>
      <c r="Y28" s="5">
        <v>0</v>
      </c>
      <c r="Z28" s="5">
        <v>0</v>
      </c>
      <c r="AC28" s="47" t="s">
        <v>999</v>
      </c>
      <c r="AD28" s="47" t="s">
        <v>999</v>
      </c>
      <c r="AE28" s="6" t="s">
        <v>3294</v>
      </c>
      <c r="AF28" s="6" t="s">
        <v>2833</v>
      </c>
      <c r="AG28" s="6" t="s">
        <v>899</v>
      </c>
      <c r="AM28" s="6">
        <v>1</v>
      </c>
      <c r="AU28" s="16">
        <f>SUM(AH28:AT28)</f>
        <v>1</v>
      </c>
      <c r="AV28" s="16">
        <v>1</v>
      </c>
      <c r="AW28" s="6" t="s">
        <v>2028</v>
      </c>
      <c r="AX28" s="16"/>
      <c r="AY28" s="16"/>
      <c r="AZ28" s="16"/>
      <c r="BA28" s="16"/>
      <c r="BB28" s="16"/>
      <c r="BC28" s="16"/>
      <c r="BD28" s="16"/>
      <c r="BE28" s="16"/>
      <c r="BF28" s="16"/>
      <c r="BG28" s="16"/>
      <c r="BH28" s="16"/>
      <c r="BI28" s="16"/>
      <c r="BJ28" s="16"/>
      <c r="BK28" s="16"/>
      <c r="BL28" s="16"/>
      <c r="BM28" s="16"/>
      <c r="BN28" s="16"/>
      <c r="BO28" s="16"/>
      <c r="BP28" s="16"/>
      <c r="BQ28" s="16"/>
      <c r="BR28" s="6">
        <v>1</v>
      </c>
      <c r="BY28" s="6">
        <v>1</v>
      </c>
      <c r="CK28" s="6">
        <f>SUM(BS28:CJ28)</f>
        <v>1</v>
      </c>
      <c r="CL28" s="6" t="s">
        <v>1918</v>
      </c>
      <c r="CQ28" s="16" t="s">
        <v>2816</v>
      </c>
      <c r="CR28" s="6" t="s">
        <v>2735</v>
      </c>
      <c r="CV28" s="6">
        <v>1</v>
      </c>
      <c r="CW28" s="6">
        <v>1</v>
      </c>
      <c r="DA28" s="5"/>
      <c r="EA28" s="6" t="s">
        <v>809</v>
      </c>
      <c r="EB28" s="16">
        <v>1</v>
      </c>
      <c r="EU28" s="6">
        <v>1</v>
      </c>
      <c r="EV28" s="6" t="s">
        <v>3455</v>
      </c>
      <c r="EW28" s="6"/>
      <c r="EX28" s="6"/>
      <c r="EY28" s="6"/>
      <c r="EZ28" s="6"/>
      <c r="FA28" s="6"/>
      <c r="FB28" s="6"/>
      <c r="FE28" s="6">
        <v>1</v>
      </c>
      <c r="FJ28" s="6" t="s">
        <v>2061</v>
      </c>
      <c r="FK28" s="30"/>
      <c r="FL28" s="30"/>
      <c r="FM28" s="30"/>
      <c r="FN28" s="30"/>
      <c r="FO28" s="30"/>
      <c r="FP28" s="30"/>
      <c r="FQ28" s="30"/>
      <c r="FR28" s="30"/>
      <c r="FS28" s="30"/>
      <c r="FT28" s="30"/>
      <c r="FU28" s="30"/>
      <c r="FV28" s="30"/>
      <c r="FW28" s="30"/>
      <c r="FX28" s="30"/>
      <c r="FY28" s="30"/>
      <c r="FZ28" s="30"/>
      <c r="GA28" s="30"/>
      <c r="GB28" s="31"/>
      <c r="GC28" s="30"/>
      <c r="GD28" s="30"/>
      <c r="GE28" s="30"/>
      <c r="GF28" s="30"/>
      <c r="GG28" s="30"/>
      <c r="GH28" s="30"/>
      <c r="GI28" s="30"/>
      <c r="GJ28" s="30"/>
      <c r="GK28" s="30"/>
      <c r="GL28" s="30"/>
      <c r="GM28" s="30"/>
      <c r="GN28" s="30"/>
      <c r="GO28" s="30"/>
      <c r="GP28" s="30"/>
      <c r="GQ28" s="30"/>
      <c r="GR28" s="30"/>
      <c r="GS28" s="30"/>
      <c r="GT28" s="30"/>
      <c r="GU28" s="30"/>
      <c r="GV28" s="30"/>
      <c r="GW28" s="30"/>
      <c r="GX28" s="30"/>
      <c r="GY28" s="30"/>
      <c r="GZ28" s="30"/>
      <c r="HA28" s="30"/>
      <c r="HB28" s="30"/>
      <c r="HC28" s="30"/>
      <c r="HE28" s="30"/>
      <c r="HF28" s="30"/>
      <c r="HG28" s="30"/>
      <c r="HH28" s="30"/>
      <c r="HI28" s="30"/>
      <c r="HJ28" s="30"/>
      <c r="HK28" s="30"/>
      <c r="HL28" s="30"/>
      <c r="HM28" s="30"/>
      <c r="HN28" s="30"/>
      <c r="HO28" s="30"/>
      <c r="HP28" s="30"/>
      <c r="HQ28" s="30"/>
      <c r="HR28" s="30"/>
      <c r="HS28" s="30"/>
      <c r="HT28" s="31"/>
      <c r="HU28" s="31"/>
      <c r="HV28" s="31"/>
      <c r="HW28" s="31"/>
      <c r="HX28" s="31"/>
      <c r="HY28" s="31"/>
      <c r="HZ28" s="31"/>
      <c r="IA28" s="31"/>
      <c r="IB28" s="31"/>
      <c r="IC28" s="31"/>
      <c r="ID28" s="31"/>
      <c r="IE28" s="31"/>
      <c r="IF28" s="31"/>
      <c r="IG28" s="31"/>
      <c r="IH28" s="31"/>
      <c r="II28" s="31"/>
      <c r="IJ28" s="31"/>
      <c r="IK28" s="31"/>
      <c r="IL28" s="31"/>
      <c r="IM28" s="31"/>
      <c r="IN28" s="31"/>
      <c r="IO28" s="31"/>
      <c r="IP28" s="31"/>
      <c r="IQ28" s="31"/>
      <c r="IR28" s="31"/>
      <c r="IS28" s="31"/>
      <c r="IT28" s="31"/>
      <c r="IU28" s="31"/>
      <c r="IV28" s="31"/>
      <c r="IW28" s="31"/>
      <c r="IX28" s="31"/>
      <c r="IY28" s="31"/>
      <c r="IZ28" s="31"/>
      <c r="JA28" s="31"/>
      <c r="JB28" s="31"/>
      <c r="JC28" s="31"/>
      <c r="JD28" s="31"/>
      <c r="JE28" s="30"/>
      <c r="JF28" s="30"/>
      <c r="JG28" s="30"/>
      <c r="JH28" s="31"/>
      <c r="JI28" s="30"/>
      <c r="JJ28" s="31"/>
      <c r="JK28" s="31"/>
      <c r="JL28" s="30"/>
      <c r="JM28" s="30"/>
      <c r="JN28" s="31"/>
      <c r="JO28" s="31"/>
      <c r="JP28" s="31"/>
      <c r="JQ28" s="31"/>
      <c r="JR28" s="30"/>
      <c r="JS28" s="30"/>
      <c r="JT28" s="30"/>
      <c r="JU28" s="30"/>
      <c r="JV28" s="31"/>
      <c r="JW28" s="31"/>
      <c r="JX28" s="31"/>
      <c r="JY28" s="30"/>
      <c r="JZ28" s="30"/>
      <c r="KA28" s="30"/>
      <c r="KB28" s="30"/>
      <c r="KC28" s="31"/>
      <c r="KD28" s="30"/>
      <c r="KE28" s="30"/>
      <c r="KF28" s="30"/>
      <c r="KG28" s="30"/>
      <c r="KH28" s="30"/>
      <c r="KI28" s="30"/>
      <c r="KJ28" s="30"/>
      <c r="KK28" s="30"/>
      <c r="KL28" s="30"/>
      <c r="KM28" s="30"/>
      <c r="KN28" s="30"/>
      <c r="KO28" s="30"/>
      <c r="KP28" s="30"/>
      <c r="KQ28" s="30"/>
      <c r="KR28" s="30"/>
      <c r="KS28" s="30"/>
      <c r="KT28" s="30"/>
      <c r="KU28" s="30"/>
      <c r="KV28" s="16"/>
      <c r="KW28" s="5"/>
      <c r="KX28" s="5"/>
      <c r="KY28" s="5"/>
      <c r="KZ28" s="5">
        <v>1</v>
      </c>
      <c r="LA28" s="5">
        <v>1</v>
      </c>
      <c r="LB28" s="5"/>
      <c r="LC28" s="5"/>
      <c r="LD28" s="5"/>
      <c r="LE28" s="5"/>
      <c r="LF28" s="5">
        <f>SUM(KW28:LE28)</f>
        <v>2</v>
      </c>
      <c r="LG28" s="6">
        <v>0</v>
      </c>
      <c r="LI28" s="21">
        <v>13</v>
      </c>
      <c r="LJ28" s="48">
        <v>0</v>
      </c>
      <c r="LK28" s="16">
        <v>22</v>
      </c>
      <c r="LL28" s="6">
        <v>24</v>
      </c>
      <c r="LM28" s="6">
        <v>37</v>
      </c>
      <c r="LP28" s="16"/>
      <c r="LQ28" s="16"/>
      <c r="LX28" s="16"/>
      <c r="LY28" s="16"/>
      <c r="LZ28" s="16"/>
      <c r="MA28" s="16"/>
      <c r="MJ28" s="16"/>
      <c r="MK28" s="16"/>
      <c r="MQ28" s="16"/>
    </row>
    <row r="29" spans="1:355" ht="15" customHeight="1">
      <c r="A29" s="5">
        <v>2017</v>
      </c>
      <c r="B29" s="6" t="s">
        <v>1952</v>
      </c>
      <c r="C29" s="6" t="s">
        <v>2649</v>
      </c>
      <c r="D29" s="6" t="s">
        <v>139</v>
      </c>
      <c r="E29" s="1" t="s">
        <v>140</v>
      </c>
      <c r="F29" s="1" t="s">
        <v>141</v>
      </c>
      <c r="G29" s="3" t="s">
        <v>40</v>
      </c>
      <c r="H29" s="4" t="s">
        <v>142</v>
      </c>
      <c r="I29" s="7">
        <v>42795</v>
      </c>
      <c r="J29" s="6" t="s">
        <v>876</v>
      </c>
      <c r="K29" s="6" t="s">
        <v>0</v>
      </c>
      <c r="L29" s="6" t="s">
        <v>143</v>
      </c>
      <c r="M29" s="6" t="s">
        <v>144</v>
      </c>
      <c r="N29" s="6">
        <v>28152652</v>
      </c>
      <c r="O29" s="6" t="s">
        <v>870</v>
      </c>
      <c r="P29" s="6" t="s">
        <v>1993</v>
      </c>
      <c r="R29" s="5" t="s">
        <v>871</v>
      </c>
      <c r="S29" s="5">
        <v>20</v>
      </c>
      <c r="T29" s="5"/>
      <c r="U29" s="5" t="s">
        <v>799</v>
      </c>
      <c r="V29" s="5" t="s">
        <v>874</v>
      </c>
      <c r="W29" s="35" t="s">
        <v>875</v>
      </c>
      <c r="X29" s="35"/>
      <c r="Y29" s="57" t="s">
        <v>2772</v>
      </c>
      <c r="Z29" s="8" t="s">
        <v>1929</v>
      </c>
      <c r="AC29" s="47" t="s">
        <v>999</v>
      </c>
      <c r="AD29" s="47" t="s">
        <v>999</v>
      </c>
      <c r="AE29" s="6" t="s">
        <v>3279</v>
      </c>
      <c r="AF29" s="6" t="s">
        <v>2833</v>
      </c>
      <c r="AG29" s="6" t="s">
        <v>873</v>
      </c>
      <c r="AM29" s="16">
        <v>1</v>
      </c>
      <c r="AN29" s="16"/>
      <c r="AU29" s="16">
        <f>SUM(AH29:AT29)</f>
        <v>1</v>
      </c>
      <c r="AV29" s="16">
        <v>1</v>
      </c>
      <c r="AW29" s="6" t="s">
        <v>1823</v>
      </c>
      <c r="AX29" s="16"/>
      <c r="AY29" s="16"/>
      <c r="AZ29" s="16"/>
      <c r="BA29" s="16"/>
      <c r="BB29" s="16"/>
      <c r="BC29" s="16"/>
      <c r="BD29" s="16"/>
      <c r="BE29" s="16"/>
      <c r="BF29" s="16"/>
      <c r="BG29" s="16"/>
      <c r="BH29" s="16"/>
      <c r="BI29" s="16"/>
      <c r="BJ29" s="16"/>
      <c r="BK29" s="16"/>
      <c r="BL29" s="16"/>
      <c r="BM29" s="16"/>
      <c r="BN29" s="16"/>
      <c r="BO29" s="16"/>
      <c r="BP29" s="16"/>
      <c r="BQ29" s="16"/>
      <c r="CL29" s="6" t="s">
        <v>1830</v>
      </c>
      <c r="CP29" s="16"/>
      <c r="CQ29" s="6" t="s">
        <v>2818</v>
      </c>
      <c r="CR29" s="6" t="s">
        <v>2694</v>
      </c>
      <c r="DA29" s="5"/>
      <c r="DL29" s="6">
        <v>1</v>
      </c>
      <c r="DN29" s="6">
        <v>1</v>
      </c>
      <c r="EA29" s="6" t="s">
        <v>872</v>
      </c>
      <c r="EH29" s="16"/>
      <c r="EI29" s="16"/>
      <c r="EJ29" s="16"/>
      <c r="EK29" s="16"/>
      <c r="EL29" s="16"/>
      <c r="EM29" s="16"/>
      <c r="EN29" s="16"/>
      <c r="EO29" s="16"/>
      <c r="EP29" s="16"/>
      <c r="EQ29" s="16"/>
      <c r="ES29" s="16"/>
      <c r="ET29" s="16"/>
      <c r="EU29" s="6">
        <v>0</v>
      </c>
      <c r="EV29" s="6" t="s">
        <v>3447</v>
      </c>
      <c r="EW29" s="6"/>
      <c r="EX29" s="6"/>
      <c r="EY29" s="6"/>
      <c r="EZ29" s="6"/>
      <c r="FA29" s="6"/>
      <c r="FB29" s="6"/>
      <c r="FE29" s="6">
        <v>1</v>
      </c>
      <c r="FI29" s="6" t="s">
        <v>3064</v>
      </c>
      <c r="FJ29" s="6" t="s">
        <v>2508</v>
      </c>
      <c r="FK29" s="16"/>
      <c r="FL29" s="16"/>
      <c r="FM29" s="16"/>
      <c r="FN29" s="16"/>
      <c r="FO29" s="16"/>
      <c r="FP29" s="16"/>
      <c r="FQ29" s="16"/>
      <c r="FR29" s="16"/>
      <c r="FS29" s="16"/>
      <c r="FT29" s="16"/>
      <c r="FU29" s="16"/>
      <c r="FV29" s="16"/>
      <c r="FW29" s="16"/>
      <c r="FY29" s="16"/>
      <c r="GF29" s="16"/>
      <c r="GG29" s="16"/>
      <c r="GH29" s="16"/>
      <c r="GI29" s="16"/>
      <c r="GJ29" s="16"/>
      <c r="GK29" s="16"/>
      <c r="GL29" s="16"/>
      <c r="GM29" s="16"/>
      <c r="GN29" s="16"/>
      <c r="GO29" s="16"/>
      <c r="GP29" s="16"/>
      <c r="JI29" s="16"/>
      <c r="JR29" s="16"/>
      <c r="JS29" s="16"/>
      <c r="JU29" s="16"/>
      <c r="JY29" s="16"/>
      <c r="JZ29" s="16"/>
      <c r="KA29" s="16"/>
      <c r="KB29" s="16"/>
      <c r="KV29" s="16"/>
      <c r="KW29" s="5"/>
      <c r="KX29" s="5">
        <v>1</v>
      </c>
      <c r="KY29" s="5"/>
      <c r="KZ29" s="5"/>
      <c r="LA29" s="5"/>
      <c r="LB29" s="5"/>
      <c r="LC29" s="5"/>
      <c r="LD29" s="5"/>
      <c r="LE29" s="5"/>
      <c r="LF29" s="5">
        <f>SUM(KW29:LE29)</f>
        <v>1</v>
      </c>
      <c r="LG29" s="6">
        <v>0</v>
      </c>
      <c r="LI29" s="21">
        <v>72</v>
      </c>
      <c r="LJ29" s="48">
        <v>0</v>
      </c>
      <c r="LK29" s="16">
        <v>23</v>
      </c>
      <c r="LL29" s="6">
        <v>20</v>
      </c>
      <c r="LM29" s="6">
        <v>32</v>
      </c>
      <c r="LN29" s="16"/>
      <c r="LO29" s="16"/>
      <c r="LX29" s="16"/>
      <c r="LY29" s="16"/>
      <c r="LZ29" s="16"/>
      <c r="MJ29" s="16"/>
    </row>
    <row r="30" spans="1:355" ht="15" customHeight="1">
      <c r="A30" s="5">
        <v>2017</v>
      </c>
      <c r="B30" s="6" t="s">
        <v>133</v>
      </c>
      <c r="C30" s="54" t="s">
        <v>2610</v>
      </c>
      <c r="D30" s="6" t="s">
        <v>134</v>
      </c>
      <c r="E30" s="1" t="s">
        <v>53</v>
      </c>
      <c r="F30" s="1" t="s">
        <v>135</v>
      </c>
      <c r="G30" s="3"/>
      <c r="H30" s="4" t="s">
        <v>136</v>
      </c>
      <c r="I30" s="7">
        <v>42826</v>
      </c>
      <c r="J30" s="6" t="s">
        <v>869</v>
      </c>
      <c r="K30" s="6" t="s">
        <v>0</v>
      </c>
      <c r="L30" s="6" t="s">
        <v>137</v>
      </c>
      <c r="M30" s="6" t="s">
        <v>138</v>
      </c>
      <c r="N30" s="6">
        <v>28214725</v>
      </c>
      <c r="O30" s="14" t="s">
        <v>2002</v>
      </c>
      <c r="P30" s="6" t="s">
        <v>797</v>
      </c>
      <c r="Q30" s="6">
        <v>1</v>
      </c>
      <c r="R30" s="5" t="s">
        <v>867</v>
      </c>
      <c r="S30" s="5">
        <v>69</v>
      </c>
      <c r="T30" s="5"/>
      <c r="U30" s="5" t="s">
        <v>866</v>
      </c>
      <c r="V30" s="5">
        <v>8</v>
      </c>
      <c r="W30" s="35" t="s">
        <v>2773</v>
      </c>
      <c r="X30" s="35" t="s">
        <v>868</v>
      </c>
      <c r="Y30" s="5">
        <v>1</v>
      </c>
      <c r="Z30" s="5">
        <v>1</v>
      </c>
      <c r="AC30" s="47" t="s">
        <v>999</v>
      </c>
      <c r="AD30" s="47" t="s">
        <v>999</v>
      </c>
      <c r="AE30" s="6" t="s">
        <v>3261</v>
      </c>
      <c r="AF30" s="6" t="s">
        <v>2833</v>
      </c>
      <c r="AG30" s="6" t="s">
        <v>976</v>
      </c>
      <c r="AL30" s="6">
        <v>1</v>
      </c>
      <c r="AU30" s="16">
        <f>SUM(AH30:AT30)</f>
        <v>1</v>
      </c>
      <c r="AV30" s="16">
        <v>1</v>
      </c>
      <c r="AW30" s="6" t="s">
        <v>1812</v>
      </c>
      <c r="AX30" s="16"/>
      <c r="AY30" s="16"/>
      <c r="AZ30" s="16"/>
      <c r="BA30" s="16"/>
      <c r="BB30" s="16"/>
      <c r="BC30" s="16"/>
      <c r="BD30" s="16"/>
      <c r="BE30" s="16"/>
      <c r="BF30" s="16"/>
      <c r="BG30" s="16"/>
      <c r="BH30" s="16"/>
      <c r="BI30" s="16"/>
      <c r="BJ30" s="16"/>
      <c r="BK30" s="16"/>
      <c r="BL30" s="16"/>
      <c r="BM30" s="16"/>
      <c r="BN30" s="16"/>
      <c r="BO30" s="16"/>
      <c r="BP30" s="16"/>
      <c r="BQ30" s="16"/>
      <c r="BR30" s="6">
        <v>1</v>
      </c>
      <c r="BU30" s="6">
        <v>1</v>
      </c>
      <c r="CK30" s="6">
        <f>SUM(BS30:CJ30)</f>
        <v>1</v>
      </c>
      <c r="CL30" s="6" t="s">
        <v>1906</v>
      </c>
      <c r="CP30" s="16"/>
      <c r="CQ30" s="16" t="s">
        <v>2819</v>
      </c>
      <c r="CR30" s="14" t="s">
        <v>2710</v>
      </c>
      <c r="CV30" s="6">
        <v>1</v>
      </c>
      <c r="CW30" s="6">
        <v>1</v>
      </c>
      <c r="DA30" s="5"/>
      <c r="DB30" s="6">
        <v>1</v>
      </c>
      <c r="DC30" s="6">
        <v>1</v>
      </c>
      <c r="EA30" s="6" t="s">
        <v>3487</v>
      </c>
      <c r="EJ30" s="6">
        <v>1</v>
      </c>
      <c r="EU30" s="6">
        <v>1</v>
      </c>
      <c r="EV30" s="6" t="s">
        <v>3439</v>
      </c>
      <c r="EW30" s="6"/>
      <c r="EX30" s="6"/>
      <c r="EY30" s="6"/>
      <c r="EZ30" s="6"/>
      <c r="FA30" s="6"/>
      <c r="FB30" s="6"/>
      <c r="FE30" s="6">
        <v>1</v>
      </c>
      <c r="FJ30" s="6"/>
      <c r="FK30" s="16"/>
      <c r="FL30" s="16"/>
      <c r="FM30" s="16"/>
      <c r="FN30" s="16"/>
      <c r="FO30" s="16"/>
      <c r="FP30" s="16"/>
      <c r="FQ30" s="16"/>
      <c r="FR30" s="16"/>
      <c r="FS30" s="16"/>
      <c r="FT30" s="16"/>
      <c r="FU30" s="16"/>
      <c r="FV30" s="16"/>
      <c r="FW30" s="16"/>
      <c r="FY30" s="16"/>
      <c r="GB30" s="16"/>
      <c r="GC30" s="16"/>
      <c r="GD30" s="16"/>
      <c r="GE30" s="16"/>
      <c r="GF30" s="16"/>
      <c r="GG30" s="16"/>
      <c r="GH30" s="16"/>
      <c r="GI30" s="16"/>
      <c r="GJ30" s="16"/>
      <c r="GK30" s="16"/>
      <c r="GL30" s="16"/>
      <c r="GM30" s="16"/>
      <c r="GN30" s="16"/>
      <c r="GO30" s="16"/>
      <c r="GP30" s="16"/>
      <c r="HE30" s="16"/>
      <c r="HO30" s="16"/>
      <c r="HP30" s="16"/>
      <c r="HQ30" s="16"/>
      <c r="HR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IT30" s="16"/>
      <c r="IU30" s="16"/>
      <c r="IV30" s="16"/>
      <c r="IW30" s="16"/>
      <c r="IX30" s="16"/>
      <c r="IY30" s="16"/>
      <c r="IZ30" s="16"/>
      <c r="JA30" s="16"/>
      <c r="JB30" s="16"/>
      <c r="JC30" s="16"/>
      <c r="JD30" s="16"/>
      <c r="JE30" s="16"/>
      <c r="JF30" s="16"/>
      <c r="JG30" s="16"/>
      <c r="JH30" s="16"/>
      <c r="JJ30" s="16"/>
      <c r="JK30" s="16"/>
      <c r="JL30" s="16"/>
      <c r="JM30" s="16"/>
      <c r="JN30" s="16"/>
      <c r="JO30" s="16"/>
      <c r="JP30" s="16"/>
      <c r="JQ30" s="16"/>
      <c r="JV30" s="16"/>
      <c r="JW30" s="16"/>
      <c r="JX30" s="16"/>
      <c r="KV30" s="16"/>
      <c r="KW30" s="5">
        <v>1</v>
      </c>
      <c r="KX30" s="5">
        <v>1</v>
      </c>
      <c r="KY30" s="5">
        <v>1</v>
      </c>
      <c r="KZ30" s="5"/>
      <c r="LA30" s="5"/>
      <c r="LB30" s="16"/>
      <c r="LC30" s="5"/>
      <c r="LD30" s="5"/>
      <c r="LE30" s="5"/>
      <c r="LF30" s="5">
        <f>SUM(KW30:LE30)</f>
        <v>3</v>
      </c>
      <c r="LG30" s="6">
        <v>3</v>
      </c>
      <c r="LI30" s="21">
        <v>82</v>
      </c>
      <c r="LJ30" s="48">
        <v>1.5</v>
      </c>
      <c r="LK30" s="16">
        <v>24</v>
      </c>
      <c r="LL30" s="6">
        <v>19</v>
      </c>
      <c r="LM30" s="6">
        <v>30</v>
      </c>
      <c r="LS30" s="16"/>
      <c r="LT30" s="16"/>
      <c r="LU30" s="16"/>
      <c r="LV30" s="16"/>
      <c r="LW30" s="16"/>
    </row>
    <row r="31" spans="1:355" ht="15" customHeight="1">
      <c r="A31" s="5">
        <v>2017</v>
      </c>
      <c r="B31" s="6" t="s">
        <v>113</v>
      </c>
      <c r="C31" s="6" t="s">
        <v>2662</v>
      </c>
      <c r="D31" s="6" t="s">
        <v>114</v>
      </c>
      <c r="E31" s="1" t="s">
        <v>115</v>
      </c>
      <c r="F31" s="1" t="s">
        <v>116</v>
      </c>
      <c r="G31" s="3"/>
      <c r="H31" s="4" t="s">
        <v>117</v>
      </c>
      <c r="I31" s="7">
        <v>42979</v>
      </c>
      <c r="J31" s="6" t="s">
        <v>863</v>
      </c>
      <c r="K31" s="6" t="s">
        <v>0</v>
      </c>
      <c r="L31" s="6" t="s">
        <v>118</v>
      </c>
      <c r="M31" s="6" t="s">
        <v>119</v>
      </c>
      <c r="N31" s="6">
        <v>28797903</v>
      </c>
      <c r="O31" s="6" t="s">
        <v>881</v>
      </c>
      <c r="P31" s="6" t="s">
        <v>797</v>
      </c>
      <c r="Q31" s="6">
        <v>1</v>
      </c>
      <c r="R31" s="5" t="s">
        <v>861</v>
      </c>
      <c r="S31" s="5">
        <v>179</v>
      </c>
      <c r="T31" s="5"/>
      <c r="U31" s="5" t="s">
        <v>799</v>
      </c>
      <c r="V31" s="5">
        <v>38</v>
      </c>
      <c r="W31" s="35" t="s">
        <v>2868</v>
      </c>
      <c r="X31" s="52" t="s">
        <v>2860</v>
      </c>
      <c r="Y31" s="57" t="s">
        <v>2772</v>
      </c>
      <c r="Z31" s="5">
        <v>1</v>
      </c>
      <c r="AC31" s="47" t="s">
        <v>999</v>
      </c>
      <c r="AD31" s="47" t="s">
        <v>999</v>
      </c>
      <c r="AE31" s="6" t="s">
        <v>3332</v>
      </c>
      <c r="AF31" s="6" t="s">
        <v>2833</v>
      </c>
      <c r="AG31" s="6" t="s">
        <v>862</v>
      </c>
      <c r="AJ31" s="6">
        <v>1</v>
      </c>
      <c r="AM31" s="16">
        <v>1</v>
      </c>
      <c r="AN31" s="16"/>
      <c r="AU31" s="16">
        <f>SUM(AH31:AT31)</f>
        <v>2</v>
      </c>
      <c r="AV31" s="16">
        <v>1</v>
      </c>
      <c r="AW31" s="6" t="s">
        <v>3391</v>
      </c>
      <c r="AX31" s="16"/>
      <c r="AY31" s="16"/>
      <c r="AZ31" s="16"/>
      <c r="BA31" s="16"/>
      <c r="BB31" s="16"/>
      <c r="BC31" s="16"/>
      <c r="BD31" s="16"/>
      <c r="BE31" s="16"/>
      <c r="BF31" s="16"/>
      <c r="BG31" s="16"/>
      <c r="BH31" s="16"/>
      <c r="BI31" s="16"/>
      <c r="BJ31" s="16"/>
      <c r="BK31" s="16"/>
      <c r="BL31" s="16"/>
      <c r="BM31" s="16"/>
      <c r="BN31" s="16"/>
      <c r="BO31" s="16"/>
      <c r="BP31" s="16"/>
      <c r="BQ31" s="16"/>
      <c r="BR31" s="6">
        <v>1</v>
      </c>
      <c r="BS31" s="6">
        <v>1</v>
      </c>
      <c r="BX31" s="6">
        <v>1</v>
      </c>
      <c r="CK31" s="6">
        <f>SUM(BS31:CJ31)</f>
        <v>2</v>
      </c>
      <c r="CL31" s="6" t="s">
        <v>1916</v>
      </c>
      <c r="CQ31" s="6" t="s">
        <v>2818</v>
      </c>
      <c r="CR31" s="6" t="s">
        <v>2701</v>
      </c>
      <c r="CZ31" s="14"/>
      <c r="DA31" s="11"/>
      <c r="DB31" s="14">
        <v>1</v>
      </c>
      <c r="DC31" s="14">
        <v>1</v>
      </c>
      <c r="DD31" s="6">
        <v>1</v>
      </c>
      <c r="DU31" s="6">
        <v>1</v>
      </c>
      <c r="DV31" s="6">
        <v>1</v>
      </c>
      <c r="EA31" s="37" t="s">
        <v>3484</v>
      </c>
      <c r="EH31" s="16"/>
      <c r="EI31" s="16"/>
      <c r="EJ31" s="16"/>
      <c r="EK31" s="16"/>
      <c r="EL31" s="16"/>
      <c r="EM31" s="16"/>
      <c r="EO31" s="16">
        <v>1</v>
      </c>
      <c r="EP31" s="16"/>
      <c r="EQ31" s="16"/>
      <c r="ES31" s="16"/>
      <c r="ET31" s="16"/>
      <c r="EU31" s="6">
        <v>1</v>
      </c>
      <c r="EV31" s="6" t="s">
        <v>3428</v>
      </c>
      <c r="EW31" s="6"/>
      <c r="EX31" s="6"/>
      <c r="EY31" s="6"/>
      <c r="EZ31" s="6"/>
      <c r="FA31" s="6"/>
      <c r="FB31" s="6"/>
      <c r="FE31" s="6">
        <v>1</v>
      </c>
      <c r="FI31" s="14" t="s">
        <v>1816</v>
      </c>
      <c r="FJ31" s="6" t="s">
        <v>2066</v>
      </c>
      <c r="FK31" s="31"/>
      <c r="FL31" s="31"/>
      <c r="FM31" s="31"/>
      <c r="FN31" s="31"/>
      <c r="FO31" s="31"/>
      <c r="FP31" s="31"/>
      <c r="FQ31" s="31"/>
      <c r="FR31" s="31"/>
      <c r="FS31" s="31"/>
      <c r="FT31" s="31"/>
      <c r="FU31" s="31"/>
      <c r="FV31" s="31"/>
      <c r="FW31" s="31"/>
      <c r="FX31" s="31"/>
      <c r="FY31" s="31"/>
      <c r="FZ31" s="30"/>
      <c r="GA31" s="30"/>
      <c r="GB31" s="31"/>
      <c r="GC31" s="31"/>
      <c r="GD31" s="31"/>
      <c r="GE31" s="31"/>
      <c r="GF31" s="31"/>
      <c r="GG31" s="31"/>
      <c r="GH31" s="31"/>
      <c r="GI31" s="31"/>
      <c r="GJ31" s="31"/>
      <c r="GK31" s="31"/>
      <c r="GL31" s="31"/>
      <c r="GM31" s="31"/>
      <c r="GN31" s="31"/>
      <c r="GO31" s="31"/>
      <c r="GP31" s="31"/>
      <c r="GQ31" s="31"/>
      <c r="GR31" s="31"/>
      <c r="GS31" s="31"/>
      <c r="GT31" s="31"/>
      <c r="GU31" s="31"/>
      <c r="GV31" s="31"/>
      <c r="GW31" s="31"/>
      <c r="GX31" s="31"/>
      <c r="GY31" s="31"/>
      <c r="GZ31" s="31"/>
      <c r="HA31" s="31"/>
      <c r="HB31" s="31"/>
      <c r="HC31" s="31"/>
      <c r="HE31" s="31"/>
      <c r="HF31" s="31"/>
      <c r="HG31" s="31"/>
      <c r="HH31" s="31"/>
      <c r="HI31" s="31"/>
      <c r="HJ31" s="31"/>
      <c r="HK31" s="31"/>
      <c r="HL31" s="31"/>
      <c r="HM31" s="31"/>
      <c r="HN31" s="31"/>
      <c r="HO31" s="31"/>
      <c r="HP31" s="31"/>
      <c r="HQ31" s="31"/>
      <c r="HR31" s="31"/>
      <c r="HS31" s="31"/>
      <c r="HT31" s="31"/>
      <c r="HU31" s="31"/>
      <c r="HV31" s="31"/>
      <c r="HW31" s="31"/>
      <c r="HX31" s="31"/>
      <c r="HY31" s="31"/>
      <c r="HZ31" s="31"/>
      <c r="IA31" s="31"/>
      <c r="IB31" s="31"/>
      <c r="IC31" s="31"/>
      <c r="ID31" s="31"/>
      <c r="IE31" s="31"/>
      <c r="IF31" s="31"/>
      <c r="IG31" s="31"/>
      <c r="IH31" s="31"/>
      <c r="II31" s="31"/>
      <c r="IJ31" s="31"/>
      <c r="IK31" s="31"/>
      <c r="IL31" s="31"/>
      <c r="IM31" s="31"/>
      <c r="IN31" s="31"/>
      <c r="IO31" s="31"/>
      <c r="IP31" s="31"/>
      <c r="IQ31" s="31"/>
      <c r="IR31" s="31"/>
      <c r="IS31" s="31"/>
      <c r="IT31" s="31"/>
      <c r="IU31" s="31"/>
      <c r="IV31" s="31"/>
      <c r="IW31" s="31"/>
      <c r="IX31" s="31"/>
      <c r="IY31" s="31"/>
      <c r="IZ31" s="31"/>
      <c r="JA31" s="31"/>
      <c r="JB31" s="31"/>
      <c r="JC31" s="31"/>
      <c r="JD31" s="31"/>
      <c r="JE31" s="31"/>
      <c r="JF31" s="31"/>
      <c r="JG31" s="31"/>
      <c r="JH31" s="31"/>
      <c r="JI31" s="30"/>
      <c r="JJ31" s="31"/>
      <c r="JK31" s="31"/>
      <c r="JL31" s="31"/>
      <c r="JM31" s="31"/>
      <c r="JN31" s="31"/>
      <c r="JO31" s="31"/>
      <c r="JP31" s="31"/>
      <c r="JQ31" s="31"/>
      <c r="JR31" s="31"/>
      <c r="JS31" s="30"/>
      <c r="JT31" s="31"/>
      <c r="JU31" s="30"/>
      <c r="JV31" s="31"/>
      <c r="JW31" s="31"/>
      <c r="JX31" s="31"/>
      <c r="JY31" s="30"/>
      <c r="JZ31" s="30"/>
      <c r="KA31" s="30"/>
      <c r="KB31" s="30"/>
      <c r="KC31" s="31"/>
      <c r="KD31" s="31"/>
      <c r="KE31" s="31"/>
      <c r="KF31" s="31"/>
      <c r="KG31" s="30"/>
      <c r="KH31" s="31"/>
      <c r="KI31" s="31"/>
      <c r="KJ31" s="31"/>
      <c r="KK31" s="31"/>
      <c r="KL31" s="31"/>
      <c r="KM31" s="31"/>
      <c r="KN31" s="31"/>
      <c r="KO31" s="31"/>
      <c r="KP31" s="31"/>
      <c r="KQ31" s="31"/>
      <c r="KR31" s="31"/>
      <c r="KS31" s="31"/>
      <c r="KT31" s="31"/>
      <c r="KU31" s="31"/>
      <c r="KV31" s="16"/>
      <c r="KW31" s="5">
        <v>1</v>
      </c>
      <c r="KX31" s="5">
        <v>1</v>
      </c>
      <c r="KY31" s="5"/>
      <c r="KZ31" s="5"/>
      <c r="LA31" s="5"/>
      <c r="LB31" s="5"/>
      <c r="LC31" s="5"/>
      <c r="LD31" s="5"/>
      <c r="LE31" s="5"/>
      <c r="LF31" s="5">
        <f>SUM(KW31:LE31)</f>
        <v>2</v>
      </c>
      <c r="LG31" s="6">
        <v>1</v>
      </c>
      <c r="LI31" s="21">
        <v>85</v>
      </c>
      <c r="LJ31" s="48">
        <v>0.5</v>
      </c>
      <c r="LK31" s="16">
        <v>25</v>
      </c>
      <c r="LL31" s="6">
        <v>17</v>
      </c>
      <c r="LM31" s="6">
        <v>22</v>
      </c>
      <c r="LX31" s="16"/>
      <c r="LY31" s="16"/>
      <c r="LZ31" s="16"/>
      <c r="MK31" s="16"/>
    </row>
    <row r="32" spans="1:355" ht="15" customHeight="1">
      <c r="A32" s="5">
        <v>2017</v>
      </c>
      <c r="B32" s="6" t="s">
        <v>145</v>
      </c>
      <c r="C32" s="6" t="s">
        <v>2623</v>
      </c>
      <c r="D32" s="6" t="s">
        <v>146</v>
      </c>
      <c r="E32" s="1" t="s">
        <v>147</v>
      </c>
      <c r="F32" s="1" t="s">
        <v>148</v>
      </c>
      <c r="G32" s="3" t="s">
        <v>74</v>
      </c>
      <c r="H32" s="4" t="s">
        <v>149</v>
      </c>
      <c r="I32" s="7">
        <v>42795</v>
      </c>
      <c r="J32" s="6" t="s">
        <v>879</v>
      </c>
      <c r="K32" s="6" t="s">
        <v>0</v>
      </c>
      <c r="L32" s="6" t="s">
        <v>150</v>
      </c>
      <c r="M32" s="6" t="s">
        <v>151</v>
      </c>
      <c r="O32" s="6" t="s">
        <v>1998</v>
      </c>
      <c r="P32" s="6" t="s">
        <v>797</v>
      </c>
      <c r="Q32" s="6">
        <v>1</v>
      </c>
      <c r="R32" s="5" t="s">
        <v>877</v>
      </c>
      <c r="S32" s="5">
        <v>70</v>
      </c>
      <c r="T32" s="5"/>
      <c r="U32" s="5" t="s">
        <v>866</v>
      </c>
      <c r="V32" s="5">
        <v>10</v>
      </c>
      <c r="W32" s="35" t="s">
        <v>2778</v>
      </c>
      <c r="X32" s="35" t="s">
        <v>878</v>
      </c>
      <c r="Y32" s="5" t="s">
        <v>1893</v>
      </c>
      <c r="Z32" s="5" t="s">
        <v>1893</v>
      </c>
      <c r="AC32" s="47" t="s">
        <v>999</v>
      </c>
      <c r="AD32" s="47" t="s">
        <v>999</v>
      </c>
      <c r="AE32" s="6" t="s">
        <v>3331</v>
      </c>
      <c r="AF32" s="6" t="s">
        <v>2833</v>
      </c>
      <c r="AG32" s="6" t="s">
        <v>806</v>
      </c>
      <c r="AJ32" s="16">
        <v>1</v>
      </c>
      <c r="AM32" s="6">
        <v>1</v>
      </c>
      <c r="AU32" s="16">
        <f>SUM(AH32:AT32)</f>
        <v>2</v>
      </c>
      <c r="AV32" s="16">
        <v>1</v>
      </c>
      <c r="AW32" s="6" t="s">
        <v>1823</v>
      </c>
      <c r="AX32" s="16"/>
      <c r="AY32" s="16"/>
      <c r="AZ32" s="16"/>
      <c r="BA32" s="16"/>
      <c r="BB32" s="16"/>
      <c r="BC32" s="16"/>
      <c r="BD32" s="16"/>
      <c r="BE32" s="16"/>
      <c r="BF32" s="16"/>
      <c r="BG32" s="16"/>
      <c r="BH32" s="16"/>
      <c r="BI32" s="16"/>
      <c r="BJ32" s="16"/>
      <c r="BK32" s="16"/>
      <c r="BL32" s="16"/>
      <c r="BM32" s="16"/>
      <c r="BN32" s="16"/>
      <c r="BO32" s="16"/>
      <c r="BP32" s="16"/>
      <c r="BQ32" s="16"/>
      <c r="BR32" s="6">
        <v>1</v>
      </c>
      <c r="BS32" s="6">
        <v>1</v>
      </c>
      <c r="CK32" s="6">
        <f>SUM(BS32:CJ32)</f>
        <v>1</v>
      </c>
      <c r="CL32" s="6" t="s">
        <v>1913</v>
      </c>
      <c r="CP32" s="16"/>
      <c r="CQ32" s="16" t="s">
        <v>2816</v>
      </c>
      <c r="CR32" s="6" t="s">
        <v>2739</v>
      </c>
      <c r="CS32" s="6">
        <v>1</v>
      </c>
      <c r="CV32" s="6">
        <v>1</v>
      </c>
      <c r="CW32" s="6">
        <v>1</v>
      </c>
      <c r="DA32" s="5"/>
      <c r="EA32" s="6" t="s">
        <v>809</v>
      </c>
      <c r="EB32" s="16">
        <v>1</v>
      </c>
      <c r="EU32" s="6">
        <v>1</v>
      </c>
      <c r="EV32" s="6" t="s">
        <v>3469</v>
      </c>
      <c r="EW32" s="6"/>
      <c r="EX32" s="6"/>
      <c r="EY32" s="6"/>
      <c r="EZ32" s="6"/>
      <c r="FA32" s="6"/>
      <c r="FB32" s="6"/>
      <c r="FE32" s="6">
        <v>1</v>
      </c>
      <c r="FI32" s="16"/>
      <c r="FJ32" s="6" t="s">
        <v>2382</v>
      </c>
      <c r="FK32" s="16"/>
      <c r="FL32" s="16"/>
      <c r="FM32" s="16"/>
      <c r="FN32" s="16"/>
      <c r="FO32" s="16"/>
      <c r="FP32" s="16"/>
      <c r="FQ32" s="16"/>
      <c r="FR32" s="16"/>
      <c r="FS32" s="16"/>
      <c r="FT32" s="16"/>
      <c r="FU32" s="16"/>
      <c r="FV32" s="16"/>
      <c r="FW32" s="16"/>
      <c r="FY32" s="16"/>
      <c r="GB32" s="16"/>
      <c r="GF32" s="16"/>
      <c r="GG32" s="16"/>
      <c r="GH32" s="16"/>
      <c r="GI32" s="16"/>
      <c r="GJ32" s="16"/>
      <c r="GK32" s="16"/>
      <c r="GL32" s="16"/>
      <c r="GM32" s="16"/>
      <c r="GN32" s="16"/>
      <c r="GO32" s="16"/>
      <c r="GP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IV32" s="16"/>
      <c r="IW32" s="16"/>
      <c r="IX32" s="16"/>
      <c r="IY32" s="16"/>
      <c r="IZ32" s="16"/>
      <c r="JA32" s="16"/>
      <c r="JB32" s="16"/>
      <c r="JC32" s="16"/>
      <c r="JD32" s="16"/>
      <c r="JH32" s="16"/>
      <c r="JJ32" s="16"/>
      <c r="JK32" s="16"/>
      <c r="JN32" s="16"/>
      <c r="JO32" s="16"/>
      <c r="JP32" s="16"/>
      <c r="JQ32" s="16"/>
      <c r="JT32" s="16"/>
      <c r="JV32" s="16"/>
      <c r="JW32" s="16"/>
      <c r="JX32" s="16"/>
      <c r="KD32" s="16"/>
      <c r="KE32" s="16"/>
      <c r="KF32" s="16"/>
      <c r="KI32" s="16"/>
      <c r="KJ32" s="16"/>
      <c r="KK32" s="16"/>
      <c r="KL32" s="16"/>
      <c r="KM32" s="16"/>
      <c r="KN32" s="16"/>
      <c r="KO32" s="16"/>
      <c r="KP32" s="16"/>
      <c r="KQ32" s="16"/>
      <c r="KR32" s="16"/>
      <c r="KS32" s="16"/>
      <c r="KT32" s="16"/>
      <c r="KU32" s="16"/>
      <c r="KV32" s="16"/>
      <c r="KW32" s="17">
        <v>1</v>
      </c>
      <c r="KX32" s="17"/>
      <c r="KY32" s="17"/>
      <c r="KZ32" s="17"/>
      <c r="LA32" s="17"/>
      <c r="LB32" s="17"/>
      <c r="LC32" s="17"/>
      <c r="LD32" s="17"/>
      <c r="LE32" s="17"/>
      <c r="LF32" s="5">
        <f>SUM(KW32:LE32)</f>
        <v>1</v>
      </c>
      <c r="LG32" s="6">
        <v>2</v>
      </c>
      <c r="LI32" s="23">
        <v>45</v>
      </c>
      <c r="LJ32" s="48">
        <v>1</v>
      </c>
      <c r="LK32" s="16">
        <v>26</v>
      </c>
      <c r="LL32" s="6">
        <v>21</v>
      </c>
      <c r="LM32" s="6">
        <v>33</v>
      </c>
      <c r="LP32" s="16"/>
      <c r="LQ32" s="16"/>
      <c r="MB32" s="16"/>
      <c r="MC32" s="16"/>
    </row>
    <row r="33" spans="1:355" ht="15" customHeight="1">
      <c r="A33" s="5">
        <v>2017</v>
      </c>
      <c r="B33" s="45" t="s">
        <v>885</v>
      </c>
      <c r="C33" s="6" t="s">
        <v>2646</v>
      </c>
      <c r="D33" s="45" t="s">
        <v>886</v>
      </c>
      <c r="E33" s="1" t="s">
        <v>887</v>
      </c>
      <c r="F33" s="1" t="s">
        <v>888</v>
      </c>
      <c r="G33" s="3" t="s">
        <v>74</v>
      </c>
      <c r="H33" s="4" t="s">
        <v>889</v>
      </c>
      <c r="I33" s="13">
        <v>42767</v>
      </c>
      <c r="J33" s="6" t="s">
        <v>892</v>
      </c>
      <c r="K33" s="6" t="s">
        <v>0</v>
      </c>
      <c r="L33" s="45" t="s">
        <v>890</v>
      </c>
      <c r="M33" s="45" t="s">
        <v>891</v>
      </c>
      <c r="N33" s="45"/>
      <c r="O33" s="6" t="s">
        <v>847</v>
      </c>
      <c r="P33" s="6" t="s">
        <v>3241</v>
      </c>
      <c r="R33" s="5" t="s">
        <v>893</v>
      </c>
      <c r="S33" s="5">
        <v>5570</v>
      </c>
      <c r="T33" s="5"/>
      <c r="U33" s="5" t="s">
        <v>799</v>
      </c>
      <c r="V33" s="5">
        <v>8</v>
      </c>
      <c r="W33" s="1" t="s">
        <v>3382</v>
      </c>
      <c r="X33" s="35" t="s">
        <v>895</v>
      </c>
      <c r="Y33" s="57" t="s">
        <v>2772</v>
      </c>
      <c r="Z33" s="5" t="s">
        <v>1893</v>
      </c>
      <c r="AC33" s="47" t="s">
        <v>999</v>
      </c>
      <c r="AD33" s="47" t="s">
        <v>999</v>
      </c>
      <c r="AE33" s="6" t="s">
        <v>3350</v>
      </c>
      <c r="AF33" s="6" t="s">
        <v>2833</v>
      </c>
      <c r="AG33" s="6" t="s">
        <v>894</v>
      </c>
      <c r="AJ33" s="16">
        <v>1</v>
      </c>
      <c r="AU33" s="16">
        <f>SUM(AH33:AT33)</f>
        <v>1</v>
      </c>
      <c r="AV33" s="16">
        <v>1</v>
      </c>
      <c r="AW33" s="6" t="s">
        <v>1823</v>
      </c>
      <c r="AX33" s="16"/>
      <c r="AY33" s="16"/>
      <c r="AZ33" s="16"/>
      <c r="BA33" s="16"/>
      <c r="BB33" s="16"/>
      <c r="BC33" s="16"/>
      <c r="BD33" s="16"/>
      <c r="BE33" s="16"/>
      <c r="BF33" s="16"/>
      <c r="BG33" s="16"/>
      <c r="BH33" s="16"/>
      <c r="BI33" s="16"/>
      <c r="BJ33" s="16"/>
      <c r="BK33" s="16"/>
      <c r="BL33" s="16"/>
      <c r="BM33" s="16"/>
      <c r="BN33" s="16"/>
      <c r="BO33" s="16"/>
      <c r="BP33" s="16"/>
      <c r="BQ33" s="16"/>
      <c r="CL33" s="6" t="s">
        <v>2463</v>
      </c>
      <c r="CP33" s="16"/>
      <c r="CQ33" s="6" t="s">
        <v>2818</v>
      </c>
      <c r="CR33" s="16" t="s">
        <v>2703</v>
      </c>
      <c r="DA33" s="5"/>
      <c r="DB33" s="6">
        <v>1</v>
      </c>
      <c r="DC33" s="6">
        <v>1</v>
      </c>
      <c r="DE33" s="6">
        <v>1</v>
      </c>
      <c r="DJ33" s="6">
        <v>1</v>
      </c>
      <c r="DK33" s="6">
        <v>1</v>
      </c>
      <c r="DL33" s="6">
        <v>1</v>
      </c>
      <c r="DN33" s="6">
        <v>1</v>
      </c>
      <c r="EA33" s="6" t="s">
        <v>898</v>
      </c>
      <c r="EU33" s="6">
        <v>0</v>
      </c>
      <c r="EV33" s="6" t="s">
        <v>3434</v>
      </c>
      <c r="EW33" s="6"/>
      <c r="EX33" s="6"/>
      <c r="EY33" s="6"/>
      <c r="EZ33" s="6"/>
      <c r="FA33" s="6"/>
      <c r="FB33" s="6"/>
      <c r="FE33" s="6">
        <v>1</v>
      </c>
      <c r="FH33" s="6" t="s">
        <v>2069</v>
      </c>
      <c r="FI33" s="16"/>
      <c r="FJ33" s="6" t="s">
        <v>2063</v>
      </c>
      <c r="FK33" s="16"/>
      <c r="FL33" s="16"/>
      <c r="FM33" s="16"/>
      <c r="FN33" s="16"/>
      <c r="FO33" s="16"/>
      <c r="FP33" s="16"/>
      <c r="FQ33" s="16"/>
      <c r="FR33" s="16"/>
      <c r="FS33" s="16"/>
      <c r="FT33" s="16"/>
      <c r="FU33" s="16"/>
      <c r="FV33" s="16"/>
      <c r="FW33" s="16"/>
      <c r="FY33" s="16"/>
      <c r="GC33" s="29"/>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JI33" s="16"/>
      <c r="JR33" s="16"/>
      <c r="JS33" s="16"/>
      <c r="JU33" s="16"/>
      <c r="JY33" s="16"/>
      <c r="JZ33" s="16"/>
      <c r="KA33" s="16"/>
      <c r="KB33" s="16"/>
      <c r="KV33" s="16"/>
      <c r="KW33" s="5">
        <v>1</v>
      </c>
      <c r="KX33" s="5"/>
      <c r="KY33" s="5"/>
      <c r="KZ33" s="5"/>
      <c r="LA33" s="5"/>
      <c r="LB33" s="5"/>
      <c r="LC33" s="5"/>
      <c r="LD33" s="5"/>
      <c r="LE33" s="5"/>
      <c r="LF33" s="5">
        <f>SUM(KW33:LE33)</f>
        <v>1</v>
      </c>
      <c r="LG33" s="6">
        <v>10</v>
      </c>
      <c r="LI33" s="21">
        <v>148</v>
      </c>
      <c r="LJ33" s="48">
        <v>5</v>
      </c>
      <c r="LK33" s="16">
        <v>27</v>
      </c>
      <c r="LL33" s="6">
        <v>23</v>
      </c>
      <c r="LM33" s="6">
        <v>36</v>
      </c>
      <c r="MA33" s="16"/>
      <c r="MO33" s="16"/>
      <c r="MP33" s="16"/>
    </row>
    <row r="34" spans="1:355" ht="15" customHeight="1">
      <c r="A34" s="17">
        <v>2017</v>
      </c>
      <c r="B34" s="16" t="s">
        <v>1734</v>
      </c>
      <c r="C34" s="16" t="s">
        <v>2559</v>
      </c>
      <c r="D34" s="16" t="s">
        <v>1441</v>
      </c>
      <c r="E34" s="1" t="s">
        <v>147</v>
      </c>
      <c r="F34" s="1" t="s">
        <v>148</v>
      </c>
      <c r="G34" s="3" t="s">
        <v>78</v>
      </c>
      <c r="H34" s="4" t="s">
        <v>1443</v>
      </c>
      <c r="I34" s="18" t="s">
        <v>1442</v>
      </c>
      <c r="J34" s="16" t="s">
        <v>1440</v>
      </c>
      <c r="K34" s="6" t="s">
        <v>1337</v>
      </c>
      <c r="L34" s="16" t="s">
        <v>1444</v>
      </c>
      <c r="M34" s="16"/>
      <c r="N34" s="16"/>
      <c r="O34" s="6" t="s">
        <v>881</v>
      </c>
      <c r="P34" s="16" t="s">
        <v>797</v>
      </c>
      <c r="Q34" s="6">
        <v>1</v>
      </c>
      <c r="R34" s="17" t="s">
        <v>1791</v>
      </c>
      <c r="S34" s="17">
        <v>80</v>
      </c>
      <c r="T34" s="17"/>
      <c r="U34" s="17" t="s">
        <v>1014</v>
      </c>
      <c r="V34" s="17">
        <v>1</v>
      </c>
      <c r="W34" s="34" t="s">
        <v>2849</v>
      </c>
      <c r="X34" s="34" t="s">
        <v>1804</v>
      </c>
      <c r="Y34" s="17" t="s">
        <v>1893</v>
      </c>
      <c r="Z34" s="17" t="s">
        <v>1893</v>
      </c>
      <c r="AA34" s="16"/>
      <c r="AB34" s="16"/>
      <c r="AC34" s="47" t="s">
        <v>999</v>
      </c>
      <c r="AD34" s="47" t="s">
        <v>999</v>
      </c>
      <c r="AE34" s="16" t="s">
        <v>3312</v>
      </c>
      <c r="AF34" s="6" t="s">
        <v>2833</v>
      </c>
      <c r="AG34" s="16" t="s">
        <v>806</v>
      </c>
      <c r="AH34" s="16"/>
      <c r="AI34" s="16"/>
      <c r="AJ34" s="16">
        <v>1</v>
      </c>
      <c r="AK34" s="16"/>
      <c r="AL34" s="16"/>
      <c r="AM34" s="6">
        <v>1</v>
      </c>
      <c r="AO34" s="16"/>
      <c r="AP34" s="16"/>
      <c r="AQ34" s="16"/>
      <c r="AR34" s="16"/>
      <c r="AS34" s="16"/>
      <c r="AT34" s="16"/>
      <c r="AU34" s="16">
        <f>SUM(AH34:AT34)</f>
        <v>2</v>
      </c>
      <c r="AV34" s="16">
        <v>1</v>
      </c>
      <c r="AW34" s="14" t="s">
        <v>1823</v>
      </c>
      <c r="AX34" s="16"/>
      <c r="AY34" s="16"/>
      <c r="AZ34" s="16"/>
      <c r="BA34" s="16"/>
      <c r="BB34" s="16"/>
      <c r="BC34" s="16"/>
      <c r="BD34" s="16"/>
      <c r="BE34" s="16"/>
      <c r="BF34" s="16"/>
      <c r="BG34" s="16"/>
      <c r="BH34" s="16"/>
      <c r="BI34" s="16"/>
      <c r="BJ34" s="16"/>
      <c r="BK34" s="16"/>
      <c r="BL34" s="16"/>
      <c r="BM34" s="16"/>
      <c r="BN34" s="16"/>
      <c r="BO34" s="16"/>
      <c r="BP34" s="16"/>
      <c r="BQ34" s="16"/>
      <c r="BR34" s="6">
        <v>1</v>
      </c>
      <c r="BS34" s="6">
        <v>1</v>
      </c>
      <c r="CK34" s="6">
        <f>SUM(BS34:CJ34)</f>
        <v>1</v>
      </c>
      <c r="CL34" s="16" t="s">
        <v>1853</v>
      </c>
      <c r="CN34" s="16"/>
      <c r="CO34" s="16">
        <v>1</v>
      </c>
      <c r="CP34" s="16">
        <v>1</v>
      </c>
      <c r="CQ34" s="6" t="s">
        <v>2818</v>
      </c>
      <c r="CR34" s="6" t="s">
        <v>2685</v>
      </c>
      <c r="CS34" s="16">
        <v>1</v>
      </c>
      <c r="CT34" s="16"/>
      <c r="CU34" s="16"/>
      <c r="CV34" s="6">
        <v>1</v>
      </c>
      <c r="CW34" s="6">
        <v>1</v>
      </c>
      <c r="CX34" s="16"/>
      <c r="CY34" s="16"/>
      <c r="CZ34" s="16"/>
      <c r="DA34" s="17"/>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t="s">
        <v>1445</v>
      </c>
      <c r="EB34" s="16">
        <v>1</v>
      </c>
      <c r="EC34" s="16"/>
      <c r="ED34" s="16"/>
      <c r="EE34" s="16"/>
      <c r="EF34" s="16"/>
      <c r="EG34" s="16"/>
      <c r="EH34" s="16"/>
      <c r="EI34" s="16"/>
      <c r="EJ34" s="16"/>
      <c r="EK34" s="16"/>
      <c r="EL34" s="16"/>
      <c r="EM34" s="16"/>
      <c r="EN34" s="16"/>
      <c r="EO34" s="16"/>
      <c r="EP34" s="16"/>
      <c r="EQ34" s="16"/>
      <c r="ER34" s="16"/>
      <c r="ES34" s="16"/>
      <c r="ET34" s="16"/>
      <c r="EU34" s="6">
        <v>1</v>
      </c>
      <c r="EV34" s="6" t="s">
        <v>3475</v>
      </c>
      <c r="EW34" s="16"/>
      <c r="EX34" s="16"/>
      <c r="EY34" s="6">
        <v>1</v>
      </c>
      <c r="EZ34" s="16"/>
      <c r="FA34" s="16"/>
      <c r="FB34" s="16"/>
      <c r="FC34" s="16"/>
      <c r="FD34" s="16"/>
      <c r="FE34" s="16"/>
      <c r="FF34" s="16"/>
      <c r="FG34" s="16"/>
      <c r="FI34" s="16" t="s">
        <v>2064</v>
      </c>
      <c r="FJ34" s="16" t="s">
        <v>2065</v>
      </c>
      <c r="FK34" s="30">
        <v>1</v>
      </c>
      <c r="FL34" s="30">
        <v>1</v>
      </c>
      <c r="FM34" s="30"/>
      <c r="FN34" s="30"/>
      <c r="FO34" s="30"/>
      <c r="FP34" s="30"/>
      <c r="FQ34" s="30"/>
      <c r="FR34" s="30"/>
      <c r="FS34" s="30"/>
      <c r="FT34" s="30"/>
      <c r="FU34" s="30"/>
      <c r="FV34" s="30"/>
      <c r="FW34" s="30"/>
      <c r="FX34" s="30"/>
      <c r="FY34" s="30"/>
      <c r="FZ34" s="31"/>
      <c r="GA34" s="31"/>
      <c r="GB34" s="30"/>
      <c r="GC34" s="31"/>
      <c r="GD34" s="31"/>
      <c r="GE34" s="31"/>
      <c r="GF34" s="30">
        <v>1</v>
      </c>
      <c r="GG34" s="30">
        <v>1</v>
      </c>
      <c r="GH34" s="30"/>
      <c r="GI34" s="30">
        <v>1</v>
      </c>
      <c r="GJ34" s="30"/>
      <c r="GK34" s="30"/>
      <c r="GL34" s="30"/>
      <c r="GM34" s="30"/>
      <c r="GN34" s="30"/>
      <c r="GO34" s="30"/>
      <c r="GP34" s="30"/>
      <c r="GQ34" s="31"/>
      <c r="GR34" s="31"/>
      <c r="GS34" s="31"/>
      <c r="GT34" s="31"/>
      <c r="GU34" s="31"/>
      <c r="GV34" s="31"/>
      <c r="GW34" s="31"/>
      <c r="GX34" s="31"/>
      <c r="GY34" s="31"/>
      <c r="GZ34" s="31"/>
      <c r="HA34" s="31"/>
      <c r="HB34" s="31"/>
      <c r="HC34" s="31"/>
      <c r="HD34" s="6">
        <f>SUM(GU34:HC34)</f>
        <v>0</v>
      </c>
      <c r="HE34" s="31"/>
      <c r="HF34" s="30">
        <v>1</v>
      </c>
      <c r="HG34" s="30"/>
      <c r="HH34" s="30"/>
      <c r="HI34" s="30"/>
      <c r="HJ34" s="30"/>
      <c r="HK34" s="30"/>
      <c r="HL34" s="30"/>
      <c r="HM34" s="30"/>
      <c r="HN34" s="30"/>
      <c r="HO34" s="31"/>
      <c r="HP34" s="31"/>
      <c r="HQ34" s="31"/>
      <c r="HR34" s="31"/>
      <c r="HS34" s="31"/>
      <c r="HT34" s="30"/>
      <c r="HU34" s="30"/>
      <c r="HV34" s="30"/>
      <c r="HW34" s="30"/>
      <c r="HX34" s="30"/>
      <c r="HY34" s="30"/>
      <c r="HZ34" s="30"/>
      <c r="IA34" s="30"/>
      <c r="IB34" s="30"/>
      <c r="IC34" s="30"/>
      <c r="ID34" s="30"/>
      <c r="IE34" s="30"/>
      <c r="IF34" s="30"/>
      <c r="IG34" s="30"/>
      <c r="IH34" s="30"/>
      <c r="II34" s="30"/>
      <c r="IJ34" s="30"/>
      <c r="IK34" s="30"/>
      <c r="IL34" s="30"/>
      <c r="IM34" s="30"/>
      <c r="IN34" s="30"/>
      <c r="IO34" s="30"/>
      <c r="IP34" s="30"/>
      <c r="IQ34" s="30"/>
      <c r="IR34" s="30"/>
      <c r="IS34" s="30"/>
      <c r="IT34" s="30"/>
      <c r="IU34" s="30"/>
      <c r="IV34" s="30"/>
      <c r="IW34" s="30"/>
      <c r="IX34" s="30"/>
      <c r="IY34" s="30"/>
      <c r="IZ34" s="30"/>
      <c r="JA34" s="30"/>
      <c r="JB34" s="30"/>
      <c r="JC34" s="30"/>
      <c r="JD34" s="30"/>
      <c r="JE34" s="31"/>
      <c r="JF34" s="31"/>
      <c r="JG34" s="31"/>
      <c r="JH34" s="30"/>
      <c r="JI34" s="30"/>
      <c r="JJ34" s="30">
        <v>1</v>
      </c>
      <c r="JK34" s="30">
        <v>1</v>
      </c>
      <c r="JL34" s="31">
        <v>1</v>
      </c>
      <c r="JM34" s="31"/>
      <c r="JN34" s="30"/>
      <c r="JO34" s="30"/>
      <c r="JP34" s="30"/>
      <c r="JQ34" s="30"/>
      <c r="JR34" s="30"/>
      <c r="JS34" s="30"/>
      <c r="JT34" s="31"/>
      <c r="JU34" s="30"/>
      <c r="JV34" s="30"/>
      <c r="JW34" s="30"/>
      <c r="JX34" s="30">
        <v>1</v>
      </c>
      <c r="JY34" s="30"/>
      <c r="JZ34" s="30"/>
      <c r="KA34" s="30"/>
      <c r="KB34" s="30"/>
      <c r="KC34" s="31"/>
      <c r="KD34" s="31"/>
      <c r="KE34" s="31"/>
      <c r="KF34" s="31"/>
      <c r="KG34" s="31"/>
      <c r="KH34" s="31"/>
      <c r="KI34" s="31"/>
      <c r="KJ34" s="31"/>
      <c r="KK34" s="31"/>
      <c r="KL34" s="31"/>
      <c r="KM34" s="31"/>
      <c r="KN34" s="31"/>
      <c r="KO34" s="31"/>
      <c r="KP34" s="31"/>
      <c r="KQ34" s="31"/>
      <c r="KR34" s="31"/>
      <c r="KS34" s="31"/>
      <c r="KT34" s="31"/>
      <c r="KU34" s="31"/>
      <c r="KV34" s="16">
        <f>SUM(FK34:KU34)</f>
        <v>10</v>
      </c>
      <c r="KW34" s="17">
        <v>1</v>
      </c>
      <c r="KX34" s="17"/>
      <c r="KY34" s="17"/>
      <c r="KZ34" s="17"/>
      <c r="LA34" s="17"/>
      <c r="LB34" s="17"/>
      <c r="LC34" s="17"/>
      <c r="LD34" s="17"/>
      <c r="LE34" s="17"/>
      <c r="LF34" s="5">
        <f>SUM(KW34:LE34)</f>
        <v>1</v>
      </c>
      <c r="LG34" s="16">
        <v>10</v>
      </c>
      <c r="LH34" s="16"/>
      <c r="LI34" s="23">
        <v>45</v>
      </c>
      <c r="LJ34" s="48">
        <v>5</v>
      </c>
      <c r="LK34" s="16">
        <v>28</v>
      </c>
      <c r="LL34" s="6">
        <v>157</v>
      </c>
      <c r="LM34" s="16">
        <v>197</v>
      </c>
    </row>
    <row r="35" spans="1:355" ht="15" customHeight="1">
      <c r="A35" s="17">
        <v>2017</v>
      </c>
      <c r="B35" s="16" t="s">
        <v>1617</v>
      </c>
      <c r="C35" s="16" t="s">
        <v>2554</v>
      </c>
      <c r="D35" s="16" t="s">
        <v>1618</v>
      </c>
      <c r="E35" s="1" t="s">
        <v>53</v>
      </c>
      <c r="F35" s="1" t="s">
        <v>1619</v>
      </c>
      <c r="G35" s="1"/>
      <c r="H35" s="4" t="s">
        <v>1620</v>
      </c>
      <c r="I35" s="18" t="s">
        <v>1420</v>
      </c>
      <c r="J35" s="16" t="s">
        <v>1612</v>
      </c>
      <c r="K35" s="6" t="s">
        <v>1609</v>
      </c>
      <c r="L35" s="16" t="s">
        <v>1621</v>
      </c>
      <c r="M35" s="16"/>
      <c r="N35" s="16"/>
      <c r="O35" s="16" t="s">
        <v>1629</v>
      </c>
      <c r="P35" s="16" t="s">
        <v>2014</v>
      </c>
      <c r="R35" s="17">
        <v>2012</v>
      </c>
      <c r="S35" s="17">
        <v>812</v>
      </c>
      <c r="T35" s="17"/>
      <c r="U35" s="17" t="s">
        <v>1014</v>
      </c>
      <c r="V35" s="17">
        <v>1</v>
      </c>
      <c r="W35" s="34" t="s">
        <v>1632</v>
      </c>
      <c r="X35" s="34" t="s">
        <v>1633</v>
      </c>
      <c r="Y35" s="17">
        <v>0</v>
      </c>
      <c r="Z35" s="17">
        <v>0</v>
      </c>
      <c r="AA35" s="16"/>
      <c r="AB35" s="16"/>
      <c r="AC35" s="47" t="s">
        <v>999</v>
      </c>
      <c r="AD35" s="47" t="s">
        <v>999</v>
      </c>
      <c r="AE35" s="16" t="s">
        <v>1630</v>
      </c>
      <c r="AF35" s="6" t="s">
        <v>2833</v>
      </c>
      <c r="AG35" s="38" t="s">
        <v>1631</v>
      </c>
      <c r="AH35" s="38"/>
      <c r="AI35" s="16"/>
      <c r="AJ35" s="16"/>
      <c r="AK35" s="16"/>
      <c r="AL35" s="16"/>
      <c r="AM35" s="16"/>
      <c r="AN35" s="16"/>
      <c r="AO35" s="16"/>
      <c r="AP35" s="16"/>
      <c r="AQ35" s="16"/>
      <c r="AR35" s="16"/>
      <c r="AS35" s="16"/>
      <c r="AT35" s="16"/>
      <c r="AU35" s="16">
        <f>SUM(AH35:AT35)</f>
        <v>0</v>
      </c>
      <c r="AV35" s="16"/>
      <c r="AW35" s="16"/>
      <c r="AX35" s="16"/>
      <c r="AY35" s="16"/>
      <c r="AZ35" s="16"/>
      <c r="BA35" s="16"/>
      <c r="BB35" s="16"/>
      <c r="BC35" s="16"/>
      <c r="BD35" s="16"/>
      <c r="BE35" s="16"/>
      <c r="BF35" s="16"/>
      <c r="BG35" s="16"/>
      <c r="BH35" s="16"/>
      <c r="BI35" s="16">
        <v>1</v>
      </c>
      <c r="BJ35" s="16">
        <v>1</v>
      </c>
      <c r="BK35" s="16"/>
      <c r="BL35" s="16"/>
      <c r="BM35" s="16"/>
      <c r="BN35" s="16"/>
      <c r="BO35" s="16"/>
      <c r="BP35" s="16"/>
      <c r="BQ35" s="16"/>
      <c r="CL35" s="16" t="s">
        <v>1900</v>
      </c>
      <c r="CN35" s="16"/>
      <c r="CO35" s="16"/>
      <c r="CP35" s="16"/>
      <c r="CQ35" s="6" t="s">
        <v>2818</v>
      </c>
      <c r="CR35" s="16" t="s">
        <v>2685</v>
      </c>
      <c r="CS35" s="16">
        <v>1</v>
      </c>
      <c r="CT35" s="16"/>
      <c r="CU35" s="16"/>
      <c r="CV35" s="16">
        <v>1</v>
      </c>
      <c r="CW35" s="16">
        <v>1</v>
      </c>
      <c r="CX35" s="16" t="s">
        <v>2067</v>
      </c>
      <c r="CY35" s="16"/>
      <c r="DA35" s="5"/>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8" t="s">
        <v>1631</v>
      </c>
      <c r="EB35" s="16"/>
      <c r="EC35" s="16"/>
      <c r="ED35" s="16"/>
      <c r="EE35" s="16"/>
      <c r="EF35" s="16"/>
      <c r="EG35" s="16"/>
      <c r="ER35" s="16"/>
      <c r="EU35" s="6">
        <v>0</v>
      </c>
      <c r="EV35" s="16" t="s">
        <v>3462</v>
      </c>
      <c r="EW35" s="16"/>
      <c r="EX35" s="16"/>
      <c r="EY35" s="16"/>
      <c r="EZ35" s="16"/>
      <c r="FA35" s="16"/>
      <c r="FB35" s="16"/>
      <c r="FC35" s="16">
        <v>1</v>
      </c>
      <c r="FD35" s="16"/>
      <c r="FE35" s="16"/>
      <c r="FF35" s="16"/>
      <c r="FG35" s="16"/>
      <c r="FI35" s="16"/>
      <c r="FJ35" s="16" t="s">
        <v>2068</v>
      </c>
      <c r="GQ35" s="16"/>
      <c r="GR35" s="16"/>
      <c r="GS35" s="16"/>
      <c r="GT35" s="16"/>
      <c r="GU35" s="16"/>
      <c r="GV35" s="16"/>
      <c r="GW35" s="16"/>
      <c r="GX35" s="16"/>
      <c r="GY35" s="16"/>
      <c r="GZ35" s="16"/>
      <c r="HA35" s="16"/>
      <c r="HB35" s="16"/>
      <c r="HC35" s="16"/>
      <c r="KV35" s="16"/>
      <c r="KW35" s="5">
        <v>1</v>
      </c>
      <c r="KX35" s="5">
        <v>1</v>
      </c>
      <c r="KY35" s="5">
        <v>1</v>
      </c>
      <c r="KZ35" s="5"/>
      <c r="LA35" s="5"/>
      <c r="LB35" s="16"/>
      <c r="LC35" s="5"/>
      <c r="LD35" s="5"/>
      <c r="LE35" s="5"/>
      <c r="LF35" s="5">
        <f>SUM(KW35:LE35)</f>
        <v>3</v>
      </c>
      <c r="LG35" s="16">
        <v>0</v>
      </c>
      <c r="LH35" s="16"/>
      <c r="LI35" s="21">
        <v>82</v>
      </c>
      <c r="LJ35" s="48">
        <v>0</v>
      </c>
      <c r="LK35" s="16">
        <v>29</v>
      </c>
      <c r="LL35" s="6">
        <v>179</v>
      </c>
      <c r="LM35" s="16">
        <v>220</v>
      </c>
    </row>
    <row r="36" spans="1:355" ht="15" customHeight="1">
      <c r="A36" s="5">
        <v>2017</v>
      </c>
      <c r="B36" s="6" t="s">
        <v>152</v>
      </c>
      <c r="C36" s="6" t="s">
        <v>2641</v>
      </c>
      <c r="D36" s="6" t="s">
        <v>153</v>
      </c>
      <c r="E36" s="1" t="s">
        <v>53</v>
      </c>
      <c r="F36" s="1" t="s">
        <v>154</v>
      </c>
      <c r="G36" s="3"/>
      <c r="H36" s="4" t="s">
        <v>155</v>
      </c>
      <c r="I36" s="7">
        <v>42795</v>
      </c>
      <c r="J36" s="6" t="s">
        <v>880</v>
      </c>
      <c r="K36" s="6" t="s">
        <v>0</v>
      </c>
      <c r="L36" s="6" t="s">
        <v>156</v>
      </c>
      <c r="M36" s="6" t="s">
        <v>157</v>
      </c>
      <c r="N36" s="6">
        <v>28142099</v>
      </c>
      <c r="O36" s="6" t="s">
        <v>881</v>
      </c>
      <c r="P36" s="6" t="s">
        <v>797</v>
      </c>
      <c r="Q36" s="6">
        <v>1</v>
      </c>
      <c r="R36" s="5" t="s">
        <v>857</v>
      </c>
      <c r="S36" s="5">
        <v>167</v>
      </c>
      <c r="T36" s="5"/>
      <c r="U36" s="5" t="s">
        <v>799</v>
      </c>
      <c r="V36" s="5">
        <v>52</v>
      </c>
      <c r="W36" s="35" t="s">
        <v>882</v>
      </c>
      <c r="X36" s="35" t="s">
        <v>883</v>
      </c>
      <c r="Y36" s="5">
        <v>1</v>
      </c>
      <c r="Z36" s="5">
        <v>1</v>
      </c>
      <c r="AC36" s="47" t="s">
        <v>999</v>
      </c>
      <c r="AD36" s="47" t="s">
        <v>999</v>
      </c>
      <c r="AE36" s="6" t="s">
        <v>3261</v>
      </c>
      <c r="AF36" s="6" t="s">
        <v>2833</v>
      </c>
      <c r="AG36" s="6" t="s">
        <v>802</v>
      </c>
      <c r="AL36" s="6">
        <v>1</v>
      </c>
      <c r="AU36" s="16">
        <f>SUM(AH36:AT36)</f>
        <v>1</v>
      </c>
      <c r="AV36" s="16">
        <v>1</v>
      </c>
      <c r="AW36" s="6" t="s">
        <v>1812</v>
      </c>
      <c r="AX36" s="16"/>
      <c r="AY36" s="16"/>
      <c r="AZ36" s="16"/>
      <c r="BA36" s="16"/>
      <c r="BB36" s="16"/>
      <c r="BC36" s="16"/>
      <c r="BD36" s="16"/>
      <c r="BE36" s="16"/>
      <c r="BF36" s="16"/>
      <c r="BG36" s="16"/>
      <c r="BH36" s="16"/>
      <c r="BI36" s="16"/>
      <c r="BJ36" s="16"/>
      <c r="BK36" s="16"/>
      <c r="BL36" s="16"/>
      <c r="BM36" s="16"/>
      <c r="BN36" s="16"/>
      <c r="BO36" s="16"/>
      <c r="BP36" s="16"/>
      <c r="BQ36" s="16"/>
      <c r="BR36" s="6">
        <v>1</v>
      </c>
      <c r="BT36" s="6">
        <v>1</v>
      </c>
      <c r="CK36" s="6">
        <f>SUM(BS36:CJ36)</f>
        <v>1</v>
      </c>
      <c r="CL36" s="6" t="s">
        <v>1912</v>
      </c>
      <c r="CP36" s="16"/>
      <c r="CQ36" s="16" t="s">
        <v>2816</v>
      </c>
      <c r="CR36" s="6" t="s">
        <v>2720</v>
      </c>
      <c r="CV36" s="6">
        <v>1</v>
      </c>
      <c r="CW36" s="6">
        <v>1</v>
      </c>
      <c r="DA36" s="5"/>
      <c r="EA36" s="6" t="s">
        <v>801</v>
      </c>
      <c r="EB36" s="6">
        <v>1</v>
      </c>
      <c r="EU36" s="6">
        <v>1</v>
      </c>
      <c r="EV36" s="16" t="s">
        <v>3411</v>
      </c>
      <c r="EW36" s="6"/>
      <c r="EX36" s="6"/>
      <c r="EY36" s="6"/>
      <c r="EZ36" s="6"/>
      <c r="FA36" s="6"/>
      <c r="FB36" s="6"/>
      <c r="FE36" s="6">
        <v>1</v>
      </c>
      <c r="FJ36" s="6"/>
      <c r="GC36" s="16"/>
      <c r="GD36" s="16"/>
      <c r="GE36" s="16"/>
      <c r="HE36" s="16"/>
      <c r="HO36" s="16"/>
      <c r="HP36" s="16"/>
      <c r="HQ36" s="16"/>
      <c r="HR36" s="16"/>
      <c r="JE36" s="16"/>
      <c r="JF36" s="16"/>
      <c r="JG36" s="16"/>
      <c r="JL36" s="16"/>
      <c r="JM36" s="16"/>
      <c r="JT36" s="16"/>
      <c r="KD36" s="16"/>
      <c r="KE36" s="16"/>
      <c r="KF36" s="16"/>
      <c r="KV36" s="16"/>
      <c r="KW36" s="5">
        <v>1</v>
      </c>
      <c r="KX36" s="5">
        <v>1</v>
      </c>
      <c r="KY36" s="5">
        <v>1</v>
      </c>
      <c r="KZ36" s="5"/>
      <c r="LA36" s="5"/>
      <c r="LB36" s="16"/>
      <c r="LC36" s="5"/>
      <c r="LD36" s="5"/>
      <c r="LE36" s="5"/>
      <c r="LF36" s="5">
        <f>SUM(KW36:LE36)</f>
        <v>3</v>
      </c>
      <c r="LG36" s="6">
        <v>6</v>
      </c>
      <c r="LI36" s="21">
        <v>82</v>
      </c>
      <c r="LJ36" s="48">
        <v>3</v>
      </c>
      <c r="LK36" s="16">
        <v>30</v>
      </c>
      <c r="LL36" s="6">
        <v>22</v>
      </c>
      <c r="LM36" s="6">
        <v>35</v>
      </c>
    </row>
    <row r="37" spans="1:355" s="16" customFormat="1" ht="15" customHeight="1">
      <c r="A37" s="5">
        <v>2017</v>
      </c>
      <c r="B37" s="6" t="s">
        <v>107</v>
      </c>
      <c r="C37" s="6" t="s">
        <v>2580</v>
      </c>
      <c r="D37" s="6" t="s">
        <v>108</v>
      </c>
      <c r="E37" s="1" t="s">
        <v>53</v>
      </c>
      <c r="F37" s="1" t="s">
        <v>109</v>
      </c>
      <c r="G37" s="3"/>
      <c r="H37" s="4" t="s">
        <v>110</v>
      </c>
      <c r="I37" s="7">
        <v>43009</v>
      </c>
      <c r="J37" s="6" t="s">
        <v>856</v>
      </c>
      <c r="K37" s="6" t="s">
        <v>0</v>
      </c>
      <c r="L37" s="6" t="s">
        <v>111</v>
      </c>
      <c r="M37" s="6" t="s">
        <v>112</v>
      </c>
      <c r="N37" s="6">
        <v>28869904</v>
      </c>
      <c r="O37" s="6" t="s">
        <v>881</v>
      </c>
      <c r="P37" s="6" t="s">
        <v>797</v>
      </c>
      <c r="Q37" s="6">
        <v>1</v>
      </c>
      <c r="R37" s="5" t="s">
        <v>857</v>
      </c>
      <c r="S37" s="5">
        <v>167</v>
      </c>
      <c r="T37" s="5"/>
      <c r="U37" s="5" t="s">
        <v>799</v>
      </c>
      <c r="V37" s="5">
        <v>52</v>
      </c>
      <c r="W37" s="39" t="s">
        <v>2878</v>
      </c>
      <c r="X37" s="35" t="s">
        <v>2877</v>
      </c>
      <c r="Y37" s="26">
        <v>1</v>
      </c>
      <c r="Z37" s="26">
        <v>1</v>
      </c>
      <c r="AA37" s="6"/>
      <c r="AB37" s="6"/>
      <c r="AC37" s="47" t="s">
        <v>999</v>
      </c>
      <c r="AD37" s="47" t="s">
        <v>999</v>
      </c>
      <c r="AE37" s="6" t="s">
        <v>3261</v>
      </c>
      <c r="AF37" s="6" t="s">
        <v>2833</v>
      </c>
      <c r="AG37" s="6" t="s">
        <v>802</v>
      </c>
      <c r="AH37" s="6"/>
      <c r="AI37" s="6"/>
      <c r="AJ37" s="6"/>
      <c r="AK37" s="6"/>
      <c r="AL37" s="6">
        <v>1</v>
      </c>
      <c r="AM37" s="6"/>
      <c r="AN37" s="6"/>
      <c r="AO37" s="6"/>
      <c r="AP37" s="6"/>
      <c r="AQ37" s="6"/>
      <c r="AR37" s="6"/>
      <c r="AS37" s="6"/>
      <c r="AT37" s="6"/>
      <c r="AU37" s="16">
        <f>SUM(AH37:AT37)</f>
        <v>1</v>
      </c>
      <c r="AV37" s="16">
        <v>1</v>
      </c>
      <c r="AW37" s="6" t="s">
        <v>1812</v>
      </c>
      <c r="BR37" s="6">
        <v>1</v>
      </c>
      <c r="BS37" s="6"/>
      <c r="BT37" s="6">
        <v>1</v>
      </c>
      <c r="BU37" s="6"/>
      <c r="BV37" s="6"/>
      <c r="BW37" s="6"/>
      <c r="BX37" s="6"/>
      <c r="BY37" s="6"/>
      <c r="BZ37" s="6"/>
      <c r="CA37" s="6"/>
      <c r="CB37" s="6"/>
      <c r="CC37" s="6"/>
      <c r="CD37" s="6"/>
      <c r="CE37" s="6"/>
      <c r="CF37" s="6"/>
      <c r="CG37" s="6"/>
      <c r="CH37" s="6"/>
      <c r="CI37" s="6"/>
      <c r="CJ37" s="6"/>
      <c r="CK37" s="6">
        <f>SUM(BS37:CJ37)</f>
        <v>1</v>
      </c>
      <c r="CL37" s="6" t="s">
        <v>1857</v>
      </c>
      <c r="CM37" s="6"/>
      <c r="CN37" s="6"/>
      <c r="CO37" s="6">
        <v>1</v>
      </c>
      <c r="CP37" s="6">
        <v>1</v>
      </c>
      <c r="CQ37" s="6" t="s">
        <v>2818</v>
      </c>
      <c r="CR37" s="6" t="s">
        <v>2685</v>
      </c>
      <c r="CS37" s="6">
        <v>1</v>
      </c>
      <c r="CT37" s="6"/>
      <c r="CU37" s="6"/>
      <c r="CV37" s="6">
        <v>1</v>
      </c>
      <c r="CW37" s="6">
        <v>1</v>
      </c>
      <c r="CX37" s="6"/>
      <c r="CY37" s="6"/>
      <c r="CZ37" s="14"/>
      <c r="DA37" s="11"/>
      <c r="DB37" s="6"/>
      <c r="DC37" s="6"/>
      <c r="DD37" s="6"/>
      <c r="DE37" s="6"/>
      <c r="DF37" s="6"/>
      <c r="DG37" s="6"/>
      <c r="DH37" s="6"/>
      <c r="DI37" s="6"/>
      <c r="DJ37" s="6"/>
      <c r="DK37" s="6"/>
      <c r="DL37" s="6"/>
      <c r="DM37" s="6"/>
      <c r="DN37" s="6"/>
      <c r="DO37" s="6"/>
      <c r="DP37" s="6"/>
      <c r="DQ37" s="6"/>
      <c r="DR37" s="6">
        <v>1</v>
      </c>
      <c r="DS37" s="6">
        <v>1</v>
      </c>
      <c r="DT37" s="6"/>
      <c r="DU37" s="6"/>
      <c r="DV37" s="6"/>
      <c r="DW37" s="6"/>
      <c r="DX37" s="6"/>
      <c r="DY37" s="6"/>
      <c r="DZ37" s="6"/>
      <c r="EA37" s="6" t="s">
        <v>859</v>
      </c>
      <c r="EB37" s="6">
        <v>1</v>
      </c>
      <c r="EC37" s="6"/>
      <c r="ED37" s="6"/>
      <c r="EE37" s="6"/>
      <c r="EF37" s="6"/>
      <c r="EG37" s="6"/>
      <c r="EH37" s="16">
        <v>1</v>
      </c>
      <c r="ER37" s="6"/>
      <c r="EU37" s="6">
        <v>2</v>
      </c>
      <c r="EV37" s="16" t="s">
        <v>3411</v>
      </c>
      <c r="EW37" s="6"/>
      <c r="EX37" s="6"/>
      <c r="EY37" s="6"/>
      <c r="EZ37" s="6"/>
      <c r="FA37" s="6"/>
      <c r="FB37" s="6"/>
      <c r="FC37" s="6"/>
      <c r="FD37" s="6"/>
      <c r="FE37" s="6">
        <v>1</v>
      </c>
      <c r="FF37" s="6"/>
      <c r="FG37" s="6"/>
      <c r="FH37" s="6" t="s">
        <v>2069</v>
      </c>
      <c r="FI37" s="14" t="s">
        <v>1816</v>
      </c>
      <c r="FJ37" s="6" t="s">
        <v>2070</v>
      </c>
      <c r="FK37" s="30">
        <v>1</v>
      </c>
      <c r="FL37" s="30">
        <v>1</v>
      </c>
      <c r="FM37" s="30"/>
      <c r="FN37" s="30"/>
      <c r="FO37" s="30"/>
      <c r="FP37" s="30"/>
      <c r="FQ37" s="30"/>
      <c r="FR37" s="30"/>
      <c r="FS37" s="30"/>
      <c r="FT37" s="30"/>
      <c r="FU37" s="30"/>
      <c r="FV37" s="30"/>
      <c r="FW37" s="30"/>
      <c r="FX37" s="30"/>
      <c r="FY37" s="30"/>
      <c r="FZ37" s="30">
        <v>1</v>
      </c>
      <c r="GA37" s="30"/>
      <c r="GB37" s="31"/>
      <c r="GC37" s="31">
        <v>1</v>
      </c>
      <c r="GD37" s="31"/>
      <c r="GE37" s="31"/>
      <c r="GF37" s="30"/>
      <c r="GG37" s="30">
        <v>1</v>
      </c>
      <c r="GH37" s="30"/>
      <c r="GI37" s="30"/>
      <c r="GJ37" s="30"/>
      <c r="GK37" s="30"/>
      <c r="GL37" s="30"/>
      <c r="GM37" s="30"/>
      <c r="GN37" s="30"/>
      <c r="GO37" s="30"/>
      <c r="GP37" s="30"/>
      <c r="GQ37" s="31"/>
      <c r="GR37" s="31"/>
      <c r="GS37" s="31"/>
      <c r="GT37" s="31"/>
      <c r="GU37" s="31"/>
      <c r="GV37" s="31"/>
      <c r="GW37" s="31"/>
      <c r="GX37" s="31"/>
      <c r="GY37" s="31"/>
      <c r="GZ37" s="31"/>
      <c r="HA37" s="31"/>
      <c r="HB37" s="31"/>
      <c r="HC37" s="31"/>
      <c r="HD37" s="6">
        <f>SUM(GU37:HC37)</f>
        <v>0</v>
      </c>
      <c r="HE37" s="31"/>
      <c r="HF37" s="30"/>
      <c r="HG37" s="30"/>
      <c r="HH37" s="30">
        <v>1</v>
      </c>
      <c r="HI37" s="30"/>
      <c r="HJ37" s="30"/>
      <c r="HK37" s="30"/>
      <c r="HL37" s="30"/>
      <c r="HM37" s="30"/>
      <c r="HN37" s="30"/>
      <c r="HO37" s="31"/>
      <c r="HP37" s="31"/>
      <c r="HQ37" s="31"/>
      <c r="HR37" s="31"/>
      <c r="HS37" s="30"/>
      <c r="HT37" s="31"/>
      <c r="HU37" s="31"/>
      <c r="HV37" s="31"/>
      <c r="HW37" s="31"/>
      <c r="HX37" s="31"/>
      <c r="HY37" s="31"/>
      <c r="HZ37" s="31"/>
      <c r="IA37" s="31"/>
      <c r="IB37" s="31"/>
      <c r="IC37" s="31"/>
      <c r="ID37" s="31"/>
      <c r="IE37" s="31"/>
      <c r="IF37" s="31"/>
      <c r="IG37" s="31"/>
      <c r="IH37" s="31"/>
      <c r="II37" s="31"/>
      <c r="IJ37" s="31"/>
      <c r="IK37" s="31"/>
      <c r="IL37" s="31"/>
      <c r="IM37" s="31"/>
      <c r="IN37" s="31"/>
      <c r="IO37" s="31"/>
      <c r="IP37" s="31"/>
      <c r="IQ37" s="31"/>
      <c r="IR37" s="31"/>
      <c r="IS37" s="31"/>
      <c r="IT37" s="31"/>
      <c r="IU37" s="31"/>
      <c r="IV37" s="31"/>
      <c r="IW37" s="31"/>
      <c r="IX37" s="31"/>
      <c r="IY37" s="31"/>
      <c r="IZ37" s="31"/>
      <c r="JA37" s="31"/>
      <c r="JB37" s="31"/>
      <c r="JC37" s="31"/>
      <c r="JD37" s="31"/>
      <c r="JE37" s="31"/>
      <c r="JF37" s="31">
        <v>1</v>
      </c>
      <c r="JG37" s="31"/>
      <c r="JH37" s="31"/>
      <c r="JI37" s="30"/>
      <c r="JJ37" s="31"/>
      <c r="JK37" s="31"/>
      <c r="JL37" s="31"/>
      <c r="JM37" s="31"/>
      <c r="JN37" s="31"/>
      <c r="JO37" s="31"/>
      <c r="JP37" s="31"/>
      <c r="JQ37" s="31"/>
      <c r="JR37" s="30"/>
      <c r="JS37" s="30"/>
      <c r="JT37" s="30"/>
      <c r="JU37" s="30"/>
      <c r="JV37" s="31"/>
      <c r="JW37" s="31">
        <v>1</v>
      </c>
      <c r="JX37" s="31"/>
      <c r="JY37" s="30">
        <v>1</v>
      </c>
      <c r="JZ37" s="30"/>
      <c r="KA37" s="30"/>
      <c r="KB37" s="30"/>
      <c r="KC37" s="31"/>
      <c r="KD37" s="30"/>
      <c r="KE37" s="30"/>
      <c r="KF37" s="30"/>
      <c r="KG37" s="30"/>
      <c r="KH37" s="30"/>
      <c r="KI37" s="30"/>
      <c r="KJ37" s="30"/>
      <c r="KK37" s="30"/>
      <c r="KL37" s="30"/>
      <c r="KM37" s="30"/>
      <c r="KN37" s="30"/>
      <c r="KO37" s="30"/>
      <c r="KP37" s="30"/>
      <c r="KQ37" s="30"/>
      <c r="KR37" s="30"/>
      <c r="KS37" s="30"/>
      <c r="KT37" s="30"/>
      <c r="KU37" s="30"/>
      <c r="KV37" s="16">
        <f>SUM(FK37:KU37)</f>
        <v>9</v>
      </c>
      <c r="KW37" s="5">
        <v>1</v>
      </c>
      <c r="KX37" s="5">
        <v>1</v>
      </c>
      <c r="KY37" s="5">
        <v>1</v>
      </c>
      <c r="KZ37" s="5"/>
      <c r="LA37" s="5"/>
      <c r="LC37" s="5"/>
      <c r="LD37" s="5"/>
      <c r="LE37" s="5"/>
      <c r="LF37" s="5">
        <f>SUM(KW37:LE37)</f>
        <v>3</v>
      </c>
      <c r="LG37" s="6">
        <v>0</v>
      </c>
      <c r="LH37" s="6"/>
      <c r="LI37" s="21">
        <v>82</v>
      </c>
      <c r="LJ37" s="48">
        <v>0</v>
      </c>
      <c r="LK37" s="16">
        <v>31</v>
      </c>
      <c r="LL37" s="6">
        <v>16</v>
      </c>
      <c r="LM37" s="6">
        <v>21</v>
      </c>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row>
    <row r="38" spans="1:355" s="16" customFormat="1" ht="15" customHeight="1">
      <c r="A38" s="5">
        <v>2016</v>
      </c>
      <c r="B38" s="6" t="s">
        <v>216</v>
      </c>
      <c r="C38" s="6" t="s">
        <v>2603</v>
      </c>
      <c r="D38" s="6" t="s">
        <v>217</v>
      </c>
      <c r="E38" s="1" t="s">
        <v>94</v>
      </c>
      <c r="F38" s="1" t="s">
        <v>218</v>
      </c>
      <c r="G38" s="3" t="s">
        <v>74</v>
      </c>
      <c r="H38" s="4" t="s">
        <v>219</v>
      </c>
      <c r="I38" s="7">
        <v>42614</v>
      </c>
      <c r="J38" s="6" t="s">
        <v>930</v>
      </c>
      <c r="K38" s="6" t="s">
        <v>0</v>
      </c>
      <c r="L38" s="6" t="s">
        <v>220</v>
      </c>
      <c r="M38" s="6" t="s">
        <v>221</v>
      </c>
      <c r="N38" s="6"/>
      <c r="O38" s="6" t="s">
        <v>2010</v>
      </c>
      <c r="P38" s="6" t="s">
        <v>797</v>
      </c>
      <c r="Q38" s="6">
        <v>1</v>
      </c>
      <c r="R38" s="5" t="s">
        <v>935</v>
      </c>
      <c r="S38" s="5">
        <v>85</v>
      </c>
      <c r="T38" s="5"/>
      <c r="U38" s="5" t="s">
        <v>936</v>
      </c>
      <c r="V38" s="5">
        <v>1</v>
      </c>
      <c r="W38" s="35" t="s">
        <v>2765</v>
      </c>
      <c r="X38" s="35" t="s">
        <v>937</v>
      </c>
      <c r="Y38" s="5">
        <v>1</v>
      </c>
      <c r="Z38" s="5">
        <v>1</v>
      </c>
      <c r="AA38" s="6"/>
      <c r="AB38" s="6"/>
      <c r="AC38" s="47" t="s">
        <v>999</v>
      </c>
      <c r="AD38" s="47" t="s">
        <v>999</v>
      </c>
      <c r="AE38" s="6" t="s">
        <v>938</v>
      </c>
      <c r="AF38" s="6" t="s">
        <v>2833</v>
      </c>
      <c r="AG38" s="6" t="s">
        <v>1470</v>
      </c>
      <c r="AH38" s="6"/>
      <c r="AI38" s="6"/>
      <c r="AJ38" s="6"/>
      <c r="AK38" s="6"/>
      <c r="AL38" s="6"/>
      <c r="AM38" s="6"/>
      <c r="AN38" s="6"/>
      <c r="AO38" s="6"/>
      <c r="AP38" s="6"/>
      <c r="AQ38" s="6"/>
      <c r="AR38" s="6"/>
      <c r="AS38" s="6"/>
      <c r="AT38" s="6"/>
      <c r="AU38" s="16">
        <f>SUM(AH38:AT38)</f>
        <v>0</v>
      </c>
      <c r="AW38" s="6"/>
      <c r="AZ38" s="16">
        <v>1</v>
      </c>
      <c r="BR38" s="6"/>
      <c r="BS38" s="6"/>
      <c r="BT38" s="6"/>
      <c r="BU38" s="6"/>
      <c r="BV38" s="6"/>
      <c r="BW38" s="6"/>
      <c r="BX38" s="6"/>
      <c r="BY38" s="6"/>
      <c r="BZ38" s="6"/>
      <c r="CA38" s="6"/>
      <c r="CB38" s="6"/>
      <c r="CC38" s="6"/>
      <c r="CD38" s="6"/>
      <c r="CE38" s="6"/>
      <c r="CF38" s="6"/>
      <c r="CG38" s="6"/>
      <c r="CH38" s="6"/>
      <c r="CI38" s="6"/>
      <c r="CJ38" s="6"/>
      <c r="CK38" s="6"/>
      <c r="CL38" s="6" t="s">
        <v>933</v>
      </c>
      <c r="CM38" s="6"/>
      <c r="CN38" s="6"/>
      <c r="CO38" s="6"/>
      <c r="CQ38" s="16" t="s">
        <v>2819</v>
      </c>
      <c r="CR38" s="6" t="s">
        <v>2705</v>
      </c>
      <c r="CS38" s="6"/>
      <c r="CT38" s="6"/>
      <c r="CU38" s="6"/>
      <c r="CV38" s="6">
        <v>1</v>
      </c>
      <c r="CW38" s="6">
        <v>1</v>
      </c>
      <c r="CX38" s="6"/>
      <c r="CY38" s="6"/>
      <c r="CZ38" s="6"/>
      <c r="DA38" s="5"/>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t="s">
        <v>931</v>
      </c>
      <c r="EB38" s="6"/>
      <c r="EC38" s="6"/>
      <c r="ED38" s="6"/>
      <c r="EE38" s="6">
        <v>1</v>
      </c>
      <c r="EF38" s="6"/>
      <c r="EG38" s="6"/>
      <c r="EH38" s="6"/>
      <c r="EI38" s="6"/>
      <c r="EJ38" s="6"/>
      <c r="EK38" s="6"/>
      <c r="EL38" s="6"/>
      <c r="EM38" s="6"/>
      <c r="EN38" s="6"/>
      <c r="EO38" s="6"/>
      <c r="EP38" s="6"/>
      <c r="EQ38" s="6"/>
      <c r="ER38" s="6"/>
      <c r="ES38" s="6"/>
      <c r="ET38" s="6"/>
      <c r="EU38" s="6">
        <v>1</v>
      </c>
      <c r="EV38" s="6" t="s">
        <v>934</v>
      </c>
      <c r="EW38" s="6"/>
      <c r="EX38" s="6"/>
      <c r="EY38" s="6"/>
      <c r="EZ38" s="6">
        <v>1</v>
      </c>
      <c r="FA38" s="6"/>
      <c r="FB38" s="6"/>
      <c r="FC38" s="6"/>
      <c r="FD38" s="6"/>
      <c r="FE38" s="6"/>
      <c r="FF38" s="6"/>
      <c r="FG38" s="6"/>
      <c r="FH38" s="6"/>
      <c r="FI38" s="6"/>
      <c r="FJ38" s="6"/>
      <c r="FK38" s="6"/>
      <c r="FL38" s="6"/>
      <c r="FM38" s="6"/>
      <c r="FN38" s="6"/>
      <c r="FO38" s="6"/>
      <c r="FP38" s="6"/>
      <c r="FQ38" s="6"/>
      <c r="FR38" s="6"/>
      <c r="FS38" s="6"/>
      <c r="FT38" s="6"/>
      <c r="FU38" s="6"/>
      <c r="FV38" s="6"/>
      <c r="FW38" s="6"/>
      <c r="FY38" s="6"/>
      <c r="FZ38" s="6"/>
      <c r="GA38" s="6"/>
      <c r="GB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H38" s="6"/>
      <c r="JI38" s="6"/>
      <c r="JJ38" s="6"/>
      <c r="JK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6"/>
      <c r="KN38" s="6"/>
      <c r="KO38" s="6"/>
      <c r="KP38" s="6"/>
      <c r="KQ38" s="6"/>
      <c r="KR38" s="6"/>
      <c r="KS38" s="6"/>
      <c r="KT38" s="6"/>
      <c r="KU38" s="6"/>
      <c r="KW38" s="5">
        <v>1</v>
      </c>
      <c r="KX38" s="5"/>
      <c r="KY38" s="5">
        <v>1</v>
      </c>
      <c r="KZ38" s="5"/>
      <c r="LA38" s="5"/>
      <c r="LB38" s="5"/>
      <c r="LC38" s="5"/>
      <c r="LD38" s="5"/>
      <c r="LE38" s="5"/>
      <c r="LF38" s="5">
        <f>SUM(KW38:LE38)</f>
        <v>2</v>
      </c>
      <c r="LG38" s="6">
        <v>9</v>
      </c>
      <c r="LH38" s="6"/>
      <c r="LI38" s="21">
        <v>109</v>
      </c>
      <c r="LJ38" s="48">
        <v>3</v>
      </c>
      <c r="LK38" s="16">
        <v>32</v>
      </c>
      <c r="LL38" s="6">
        <v>33</v>
      </c>
      <c r="LM38" s="6">
        <v>50</v>
      </c>
      <c r="LN38" s="6"/>
      <c r="LO38" s="6"/>
      <c r="LP38" s="6"/>
      <c r="LQ38" s="6"/>
      <c r="LR38" s="6"/>
      <c r="LS38" s="6"/>
      <c r="LT38" s="6"/>
      <c r="LU38" s="6"/>
      <c r="LV38" s="6"/>
      <c r="LW38" s="6"/>
      <c r="LX38" s="6"/>
      <c r="LY38" s="6"/>
      <c r="LZ38" s="6"/>
      <c r="MA38" s="6"/>
      <c r="MB38" s="6"/>
      <c r="MC38" s="6"/>
      <c r="MD38" s="6"/>
      <c r="ME38" s="6"/>
      <c r="MF38" s="6"/>
      <c r="MG38" s="6"/>
      <c r="MH38" s="6"/>
      <c r="MI38" s="6"/>
      <c r="MK38" s="6"/>
      <c r="ML38" s="6"/>
      <c r="MM38" s="6"/>
      <c r="MN38" s="6"/>
      <c r="MO38" s="6"/>
      <c r="MP38" s="6"/>
      <c r="MQ38" s="6"/>
    </row>
    <row r="39" spans="1:355" s="16" customFormat="1" ht="15" customHeight="1">
      <c r="A39" s="17">
        <v>2016</v>
      </c>
      <c r="B39" s="37" t="s">
        <v>1939</v>
      </c>
      <c r="C39" s="37" t="s">
        <v>2642</v>
      </c>
      <c r="D39" s="37" t="s">
        <v>1372</v>
      </c>
      <c r="E39" s="1" t="s">
        <v>1373</v>
      </c>
      <c r="F39" s="1" t="s">
        <v>130</v>
      </c>
      <c r="G39" s="3" t="s">
        <v>194</v>
      </c>
      <c r="H39" s="4" t="s">
        <v>1374</v>
      </c>
      <c r="I39" s="18" t="s">
        <v>1366</v>
      </c>
      <c r="J39" s="16" t="s">
        <v>1371</v>
      </c>
      <c r="K39" s="6" t="s">
        <v>1337</v>
      </c>
      <c r="L39" s="16" t="s">
        <v>1375</v>
      </c>
      <c r="O39" s="16" t="s">
        <v>843</v>
      </c>
      <c r="P39" s="16" t="s">
        <v>1747</v>
      </c>
      <c r="Q39" s="6"/>
      <c r="R39" s="17">
        <v>2014</v>
      </c>
      <c r="S39" s="17">
        <v>1</v>
      </c>
      <c r="T39" s="17"/>
      <c r="U39" s="17" t="s">
        <v>1379</v>
      </c>
      <c r="V39" s="17">
        <v>24</v>
      </c>
      <c r="W39" s="34" t="s">
        <v>1380</v>
      </c>
      <c r="X39" s="34"/>
      <c r="Y39" s="18" t="s">
        <v>2744</v>
      </c>
      <c r="Z39" s="18" t="s">
        <v>2744</v>
      </c>
      <c r="AC39" s="47" t="s">
        <v>999</v>
      </c>
      <c r="AD39" s="47" t="s">
        <v>999</v>
      </c>
      <c r="AE39" s="16" t="s">
        <v>2822</v>
      </c>
      <c r="AF39" s="16" t="s">
        <v>2836</v>
      </c>
      <c r="AG39" s="16" t="s">
        <v>1376</v>
      </c>
      <c r="AU39" s="16">
        <f>SUM(AH39:AT39)</f>
        <v>0</v>
      </c>
      <c r="BQ39" s="16">
        <v>1</v>
      </c>
      <c r="BR39" s="6"/>
      <c r="BS39" s="6"/>
      <c r="BT39" s="6"/>
      <c r="BU39" s="6"/>
      <c r="BV39" s="6"/>
      <c r="BW39" s="6"/>
      <c r="BX39" s="6"/>
      <c r="BY39" s="6"/>
      <c r="BZ39" s="6"/>
      <c r="CA39" s="6"/>
      <c r="CB39" s="6"/>
      <c r="CC39" s="6"/>
      <c r="CD39" s="6"/>
      <c r="CE39" s="6"/>
      <c r="CF39" s="6"/>
      <c r="CG39" s="6"/>
      <c r="CH39" s="6"/>
      <c r="CI39" s="6"/>
      <c r="CJ39" s="6"/>
      <c r="CK39" s="6"/>
      <c r="CL39" s="16" t="s">
        <v>1377</v>
      </c>
      <c r="CM39" s="6"/>
      <c r="CO39" s="6"/>
      <c r="CQ39" s="16" t="s">
        <v>2817</v>
      </c>
      <c r="CR39" s="16" t="s">
        <v>2727</v>
      </c>
      <c r="CW39" s="6"/>
      <c r="DA39" s="17"/>
      <c r="EA39" s="16" t="s">
        <v>1376</v>
      </c>
      <c r="EH39" s="6"/>
      <c r="EI39" s="6"/>
      <c r="EJ39" s="6"/>
      <c r="EK39" s="6"/>
      <c r="EL39" s="6"/>
      <c r="EM39" s="6"/>
      <c r="EN39" s="6"/>
      <c r="EO39" s="6"/>
      <c r="EP39" s="6"/>
      <c r="EQ39" s="6"/>
      <c r="ES39" s="6"/>
      <c r="ET39" s="6"/>
      <c r="EU39" s="6">
        <v>0</v>
      </c>
      <c r="EV39" s="16" t="s">
        <v>1378</v>
      </c>
      <c r="EX39" s="6">
        <v>1</v>
      </c>
      <c r="FA39" s="6"/>
      <c r="FK39" s="6"/>
      <c r="FL39" s="6"/>
      <c r="FM39" s="6"/>
      <c r="FN39" s="6"/>
      <c r="FO39" s="6"/>
      <c r="FP39" s="6"/>
      <c r="FQ39" s="6"/>
      <c r="FR39" s="6"/>
      <c r="FS39" s="6"/>
      <c r="FT39" s="6"/>
      <c r="FU39" s="6"/>
      <c r="FV39" s="6"/>
      <c r="FW39" s="6"/>
      <c r="FX39" s="6"/>
      <c r="FY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JE39" s="6"/>
      <c r="JF39" s="6"/>
      <c r="JG39" s="6"/>
      <c r="JL39" s="6"/>
      <c r="JM39" s="6"/>
      <c r="JR39" s="6"/>
      <c r="JT39" s="6"/>
      <c r="KD39" s="6"/>
      <c r="KE39" s="6"/>
      <c r="KF39" s="6"/>
      <c r="KI39" s="6"/>
      <c r="KJ39" s="6"/>
      <c r="KK39" s="6"/>
      <c r="KL39" s="6"/>
      <c r="KM39" s="6"/>
      <c r="KN39" s="6"/>
      <c r="KO39" s="6"/>
      <c r="KP39" s="6"/>
      <c r="KQ39" s="6"/>
      <c r="KR39" s="6"/>
      <c r="KS39" s="6"/>
      <c r="KT39" s="6"/>
      <c r="KU39" s="6"/>
      <c r="KW39" s="5"/>
      <c r="KX39" s="5"/>
      <c r="KY39" s="5"/>
      <c r="KZ39" s="5"/>
      <c r="LA39" s="5"/>
      <c r="LB39" s="5">
        <v>1</v>
      </c>
      <c r="LC39" s="5"/>
      <c r="LD39" s="5"/>
      <c r="LE39" s="5"/>
      <c r="LF39" s="5">
        <f>SUM(KW39:LE39)</f>
        <v>1</v>
      </c>
      <c r="LG39" s="16">
        <v>14</v>
      </c>
      <c r="LI39" s="21">
        <v>218</v>
      </c>
      <c r="LJ39" s="48">
        <v>4.666666666666667</v>
      </c>
      <c r="LK39" s="16">
        <v>33</v>
      </c>
      <c r="LL39" s="6">
        <v>150</v>
      </c>
      <c r="LM39" s="16">
        <v>189</v>
      </c>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6"/>
      <c r="MP39" s="6"/>
    </row>
    <row r="40" spans="1:355" s="16" customFormat="1" ht="15" customHeight="1">
      <c r="A40" s="5">
        <v>2016</v>
      </c>
      <c r="B40" s="6" t="s">
        <v>190</v>
      </c>
      <c r="C40" t="s">
        <v>2361</v>
      </c>
      <c r="D40" s="6" t="s">
        <v>191</v>
      </c>
      <c r="E40" s="1" t="s">
        <v>192</v>
      </c>
      <c r="F40" s="1" t="s">
        <v>193</v>
      </c>
      <c r="G40" s="3" t="s">
        <v>194</v>
      </c>
      <c r="H40" s="4" t="s">
        <v>195</v>
      </c>
      <c r="I40" s="7">
        <v>42644</v>
      </c>
      <c r="J40" s="6" t="s">
        <v>924</v>
      </c>
      <c r="K40" s="6" t="s">
        <v>0</v>
      </c>
      <c r="L40" s="6" t="s">
        <v>196</v>
      </c>
      <c r="M40" s="6" t="s">
        <v>197</v>
      </c>
      <c r="N40" s="6"/>
      <c r="O40" s="6" t="s">
        <v>2013</v>
      </c>
      <c r="P40" s="6" t="s">
        <v>2015</v>
      </c>
      <c r="Q40" s="6"/>
      <c r="R40" s="5" t="s">
        <v>1778</v>
      </c>
      <c r="S40" s="5">
        <v>52</v>
      </c>
      <c r="T40" s="24">
        <v>292204</v>
      </c>
      <c r="U40" s="5" t="s">
        <v>1014</v>
      </c>
      <c r="V40" s="5">
        <v>1</v>
      </c>
      <c r="W40" s="59" t="s">
        <v>2882</v>
      </c>
      <c r="X40" s="35"/>
      <c r="Y40" s="5">
        <v>0</v>
      </c>
      <c r="Z40" s="5">
        <v>0</v>
      </c>
      <c r="AA40" s="6">
        <v>0</v>
      </c>
      <c r="AB40" s="6">
        <v>0</v>
      </c>
      <c r="AC40" s="47" t="s">
        <v>999</v>
      </c>
      <c r="AD40" s="47" t="s">
        <v>999</v>
      </c>
      <c r="AE40" s="6" t="s">
        <v>916</v>
      </c>
      <c r="AF40" s="6" t="s">
        <v>2833</v>
      </c>
      <c r="AG40" s="6" t="s">
        <v>811</v>
      </c>
      <c r="AH40" s="6"/>
      <c r="AI40" s="6"/>
      <c r="AJ40" s="6"/>
      <c r="AK40" s="6"/>
      <c r="AL40" s="6"/>
      <c r="AM40" s="6"/>
      <c r="AN40" s="6"/>
      <c r="AO40" s="6"/>
      <c r="AP40" s="6"/>
      <c r="AQ40" s="6"/>
      <c r="AR40" s="6"/>
      <c r="AS40" s="6"/>
      <c r="AT40" s="6"/>
      <c r="AU40" s="16">
        <f>SUM(AH40:AT40)</f>
        <v>0</v>
      </c>
      <c r="AW40" s="6"/>
      <c r="BJ40" s="16">
        <v>1</v>
      </c>
      <c r="BM40" s="16">
        <v>1</v>
      </c>
      <c r="BR40" s="6"/>
      <c r="BS40" s="6"/>
      <c r="BT40" s="6"/>
      <c r="BU40" s="6"/>
      <c r="BV40" s="6"/>
      <c r="BW40" s="6"/>
      <c r="BX40" s="6"/>
      <c r="BY40" s="6"/>
      <c r="BZ40" s="6"/>
      <c r="CA40" s="6"/>
      <c r="CB40" s="6"/>
      <c r="CC40" s="6"/>
      <c r="CD40" s="6"/>
      <c r="CE40" s="6"/>
      <c r="CF40" s="6"/>
      <c r="CG40" s="6"/>
      <c r="CH40" s="6"/>
      <c r="CI40" s="6"/>
      <c r="CJ40" s="6"/>
      <c r="CK40" s="6"/>
      <c r="CL40" s="6" t="s">
        <v>1837</v>
      </c>
      <c r="CM40" s="6"/>
      <c r="CN40" s="6"/>
      <c r="CO40" s="16">
        <v>1</v>
      </c>
      <c r="CP40" s="16">
        <v>1</v>
      </c>
      <c r="CQ40" s="6" t="s">
        <v>2818</v>
      </c>
      <c r="CR40" s="6" t="s">
        <v>2685</v>
      </c>
      <c r="CS40" s="6">
        <v>1</v>
      </c>
      <c r="CT40" s="6"/>
      <c r="CU40" s="6">
        <v>1</v>
      </c>
      <c r="CV40" s="6">
        <v>1</v>
      </c>
      <c r="CW40" s="6">
        <v>1</v>
      </c>
      <c r="CX40" s="6" t="s">
        <v>2215</v>
      </c>
      <c r="CY40" s="6">
        <v>1960</v>
      </c>
      <c r="CZ40" s="27">
        <v>0</v>
      </c>
      <c r="DA40" s="65" t="s">
        <v>2302</v>
      </c>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t="s">
        <v>2219</v>
      </c>
      <c r="EB40" s="16">
        <v>1</v>
      </c>
      <c r="EC40" s="6"/>
      <c r="ED40" s="6"/>
      <c r="EE40" s="6"/>
      <c r="EF40" s="6"/>
      <c r="EG40" s="6"/>
      <c r="EH40" s="6"/>
      <c r="EI40" s="6"/>
      <c r="EJ40" s="6"/>
      <c r="EK40" s="6"/>
      <c r="EL40" s="6"/>
      <c r="EM40" s="6"/>
      <c r="EN40" s="6"/>
      <c r="EO40" s="6"/>
      <c r="EP40" s="6"/>
      <c r="EQ40" s="6"/>
      <c r="ER40" s="6"/>
      <c r="ES40" s="6"/>
      <c r="ET40" s="6"/>
      <c r="EU40" s="6">
        <v>1</v>
      </c>
      <c r="EV40" s="6" t="s">
        <v>1763</v>
      </c>
      <c r="EW40" s="6"/>
      <c r="EX40" s="6"/>
      <c r="EY40" s="6"/>
      <c r="EZ40" s="6"/>
      <c r="FA40" s="6"/>
      <c r="FB40" s="6"/>
      <c r="FC40" s="6">
        <v>1</v>
      </c>
      <c r="FD40" s="6"/>
      <c r="FE40" s="6"/>
      <c r="FF40" s="6"/>
      <c r="FG40" s="6"/>
      <c r="FH40" s="6"/>
      <c r="FJ40" s="6" t="s">
        <v>2071</v>
      </c>
      <c r="FK40" s="6">
        <v>1</v>
      </c>
      <c r="FL40" s="6">
        <v>1</v>
      </c>
      <c r="FM40" s="6"/>
      <c r="FN40" s="6"/>
      <c r="FO40" s="6"/>
      <c r="FP40" s="6"/>
      <c r="FQ40" s="6"/>
      <c r="FR40" s="6"/>
      <c r="FS40" s="6"/>
      <c r="FT40" s="6"/>
      <c r="FU40" s="6"/>
      <c r="FV40" s="6"/>
      <c r="FW40" s="6"/>
      <c r="FX40" s="6"/>
      <c r="FY40" s="6"/>
      <c r="FZ40" s="6"/>
      <c r="GA40" s="6"/>
      <c r="GB40" s="6"/>
      <c r="GF40" s="6"/>
      <c r="GG40" s="6"/>
      <c r="GH40" s="6"/>
      <c r="GI40" s="6"/>
      <c r="GJ40" s="6"/>
      <c r="GK40" s="6"/>
      <c r="GL40" s="6"/>
      <c r="GM40" s="6"/>
      <c r="GN40" s="6"/>
      <c r="GO40" s="6"/>
      <c r="GP40" s="6"/>
      <c r="HD40" s="6">
        <f>SUM(GU40:HC40)</f>
        <v>0</v>
      </c>
      <c r="HF40" s="6"/>
      <c r="HG40" s="6"/>
      <c r="HH40" s="6"/>
      <c r="HI40" s="6"/>
      <c r="HJ40" s="6"/>
      <c r="HK40" s="6"/>
      <c r="HL40" s="6"/>
      <c r="HM40" s="6"/>
      <c r="HN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H40" s="6"/>
      <c r="JJ40" s="6"/>
      <c r="JK40" s="6"/>
      <c r="JN40" s="6"/>
      <c r="JO40" s="6"/>
      <c r="JP40" s="6"/>
      <c r="JQ40" s="6"/>
      <c r="JR40" s="6"/>
      <c r="JS40" s="16">
        <v>1</v>
      </c>
      <c r="JT40" s="6"/>
      <c r="JV40" s="6"/>
      <c r="JW40" s="6"/>
      <c r="JX40" s="6"/>
      <c r="KC40" s="6"/>
      <c r="KD40" s="6"/>
      <c r="KE40" s="6"/>
      <c r="KF40" s="6"/>
      <c r="KG40" s="6"/>
      <c r="KH40" s="6"/>
      <c r="KI40" s="6"/>
      <c r="KJ40" s="6"/>
      <c r="KK40" s="6"/>
      <c r="KL40" s="6"/>
      <c r="KM40" s="6"/>
      <c r="KN40" s="6"/>
      <c r="KO40" s="6"/>
      <c r="KP40" s="6"/>
      <c r="KQ40" s="6"/>
      <c r="KR40" s="6"/>
      <c r="KS40" s="6"/>
      <c r="KT40" s="6"/>
      <c r="KU40" s="6"/>
      <c r="KV40" s="16">
        <f>SUM(FK40:KU40)</f>
        <v>3</v>
      </c>
      <c r="KW40" s="5">
        <v>1</v>
      </c>
      <c r="KX40" s="5"/>
      <c r="KY40" s="5"/>
      <c r="KZ40" s="5"/>
      <c r="LA40" s="5"/>
      <c r="LB40" s="5"/>
      <c r="LC40" s="5"/>
      <c r="LD40" s="5"/>
      <c r="LE40" s="5"/>
      <c r="LF40" s="5">
        <f>SUM(KW40:LE40)</f>
        <v>1</v>
      </c>
      <c r="LG40" s="6">
        <v>5</v>
      </c>
      <c r="LH40" s="6"/>
      <c r="LI40" s="21">
        <v>33</v>
      </c>
      <c r="LJ40" s="48">
        <v>1.6666666666666667</v>
      </c>
      <c r="LK40" s="16">
        <v>34</v>
      </c>
      <c r="LL40" s="6">
        <v>29</v>
      </c>
      <c r="LM40" s="6">
        <v>45</v>
      </c>
      <c r="LN40" s="6"/>
      <c r="LO40" s="6"/>
      <c r="LP40" s="6"/>
      <c r="LQ40" s="6"/>
      <c r="LS40" s="6"/>
      <c r="LT40" s="6"/>
      <c r="LU40" s="6"/>
      <c r="LV40" s="6"/>
      <c r="LW40" s="6"/>
      <c r="LX40" s="6"/>
      <c r="LY40" s="6"/>
      <c r="LZ40" s="6"/>
      <c r="MA40" s="6"/>
      <c r="MB40" s="6"/>
      <c r="MC40" s="6"/>
      <c r="MD40" s="6"/>
      <c r="ME40" s="6"/>
      <c r="MF40" s="6"/>
      <c r="MG40" s="6"/>
      <c r="MH40" s="6"/>
      <c r="MI40" s="6"/>
      <c r="MJ40" s="6"/>
      <c r="MK40" s="6"/>
      <c r="ML40" s="6"/>
      <c r="MM40" s="6"/>
      <c r="MN40" s="6"/>
      <c r="MO40" s="6"/>
      <c r="MP40" s="6"/>
    </row>
    <row r="41" spans="1:355" s="16" customFormat="1" ht="15" customHeight="1">
      <c r="A41" s="5">
        <v>2016</v>
      </c>
      <c r="B41" s="6" t="s">
        <v>249</v>
      </c>
      <c r="C41" s="6" t="s">
        <v>2627</v>
      </c>
      <c r="D41" s="6" t="s">
        <v>250</v>
      </c>
      <c r="E41" s="1" t="s">
        <v>251</v>
      </c>
      <c r="F41" s="1" t="s">
        <v>245</v>
      </c>
      <c r="G41" s="3" t="s">
        <v>40</v>
      </c>
      <c r="H41" s="4" t="s">
        <v>252</v>
      </c>
      <c r="I41" s="7">
        <v>42461</v>
      </c>
      <c r="J41" s="6" t="s">
        <v>952</v>
      </c>
      <c r="K41" s="6" t="s">
        <v>0</v>
      </c>
      <c r="L41" s="6" t="s">
        <v>253</v>
      </c>
      <c r="M41" s="6" t="s">
        <v>254</v>
      </c>
      <c r="N41" s="6"/>
      <c r="O41" s="6" t="s">
        <v>1998</v>
      </c>
      <c r="P41" s="6" t="s">
        <v>797</v>
      </c>
      <c r="Q41" s="6">
        <v>1</v>
      </c>
      <c r="R41" s="5" t="s">
        <v>953</v>
      </c>
      <c r="S41" s="5">
        <v>88</v>
      </c>
      <c r="T41" s="5"/>
      <c r="U41" s="5" t="s">
        <v>799</v>
      </c>
      <c r="V41" s="5">
        <v>29</v>
      </c>
      <c r="W41" s="35" t="s">
        <v>2780</v>
      </c>
      <c r="X41" s="35" t="s">
        <v>2271</v>
      </c>
      <c r="Y41" s="5">
        <v>0</v>
      </c>
      <c r="Z41" s="5">
        <v>0</v>
      </c>
      <c r="AA41" s="6"/>
      <c r="AB41" s="6"/>
      <c r="AC41" s="46">
        <v>1</v>
      </c>
      <c r="AD41" s="46">
        <v>0</v>
      </c>
      <c r="AE41" s="6" t="s">
        <v>3337</v>
      </c>
      <c r="AF41" s="6" t="s">
        <v>2833</v>
      </c>
      <c r="AG41" s="6" t="s">
        <v>806</v>
      </c>
      <c r="AH41" s="6"/>
      <c r="AI41" s="6"/>
      <c r="AJ41" s="16">
        <v>1</v>
      </c>
      <c r="AK41" s="6"/>
      <c r="AL41" s="6"/>
      <c r="AM41" s="6"/>
      <c r="AN41" s="6"/>
      <c r="AO41" s="6"/>
      <c r="AP41" s="6"/>
      <c r="AQ41" s="6"/>
      <c r="AR41" s="6"/>
      <c r="AS41" s="6"/>
      <c r="AT41" s="6"/>
      <c r="AU41" s="16">
        <f>SUM(AH41:AT41)</f>
        <v>1</v>
      </c>
      <c r="AV41" s="16">
        <v>1</v>
      </c>
      <c r="AW41" s="6" t="s">
        <v>1812</v>
      </c>
      <c r="BR41" s="6">
        <v>1</v>
      </c>
      <c r="BS41" s="6">
        <v>1</v>
      </c>
      <c r="BT41" s="6"/>
      <c r="BU41" s="6"/>
      <c r="BV41" s="6"/>
      <c r="BW41" s="6"/>
      <c r="BX41" s="6"/>
      <c r="BY41" s="6"/>
      <c r="BZ41" s="6"/>
      <c r="CA41" s="6"/>
      <c r="CB41" s="6"/>
      <c r="CC41" s="6"/>
      <c r="CD41" s="6"/>
      <c r="CE41" s="6"/>
      <c r="CF41" s="6"/>
      <c r="CG41" s="6"/>
      <c r="CH41" s="6"/>
      <c r="CI41" s="6"/>
      <c r="CJ41" s="6"/>
      <c r="CK41" s="6">
        <f>SUM(BS41:CJ41)</f>
        <v>1</v>
      </c>
      <c r="CL41" s="6" t="s">
        <v>1880</v>
      </c>
      <c r="CM41" s="6">
        <v>1</v>
      </c>
      <c r="CN41" s="6" t="s">
        <v>2278</v>
      </c>
      <c r="CO41" s="6"/>
      <c r="CQ41" s="16" t="s">
        <v>2816</v>
      </c>
      <c r="CR41" s="6" t="s">
        <v>2719</v>
      </c>
      <c r="CS41" s="6">
        <v>1</v>
      </c>
      <c r="CT41" s="6"/>
      <c r="CU41" s="6"/>
      <c r="CV41" s="6">
        <v>1</v>
      </c>
      <c r="CW41" s="6">
        <v>1</v>
      </c>
      <c r="CX41" s="6"/>
      <c r="CY41" s="6"/>
      <c r="CZ41" s="6"/>
      <c r="DA41" s="5"/>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t="s">
        <v>954</v>
      </c>
      <c r="EB41" s="6">
        <v>1</v>
      </c>
      <c r="EC41" s="6"/>
      <c r="ED41" s="6"/>
      <c r="EE41" s="6"/>
      <c r="EF41" s="6"/>
      <c r="EG41" s="6"/>
      <c r="EH41" s="6"/>
      <c r="EI41" s="6"/>
      <c r="EJ41" s="6"/>
      <c r="EK41" s="6"/>
      <c r="EL41" s="6"/>
      <c r="EM41" s="6"/>
      <c r="EN41" s="6"/>
      <c r="EO41" s="6"/>
      <c r="EP41" s="6"/>
      <c r="EQ41" s="6"/>
      <c r="ER41" s="6"/>
      <c r="ES41" s="6"/>
      <c r="ET41" s="6"/>
      <c r="EU41" s="6">
        <v>1</v>
      </c>
      <c r="EV41" s="6" t="s">
        <v>3452</v>
      </c>
      <c r="EW41" s="6"/>
      <c r="EX41" s="6"/>
      <c r="EY41" s="6"/>
      <c r="EZ41" s="6"/>
      <c r="FA41" s="6"/>
      <c r="FB41" s="6"/>
      <c r="FC41" s="6"/>
      <c r="FD41" s="6"/>
      <c r="FE41" s="6">
        <v>1</v>
      </c>
      <c r="FF41" s="6"/>
      <c r="FG41" s="6"/>
      <c r="FH41" s="6"/>
      <c r="FI41" s="14"/>
      <c r="FJ41" s="6" t="s">
        <v>2269</v>
      </c>
      <c r="FK41" s="6"/>
      <c r="FL41" s="6"/>
      <c r="FM41" s="6"/>
      <c r="FN41" s="6"/>
      <c r="FO41" s="6"/>
      <c r="FP41" s="6"/>
      <c r="FQ41" s="6"/>
      <c r="FR41" s="6"/>
      <c r="FS41" s="6"/>
      <c r="FT41" s="6"/>
      <c r="FU41" s="6"/>
      <c r="FV41" s="6"/>
      <c r="FW41" s="6"/>
      <c r="FX41" s="6"/>
      <c r="FY41" s="6"/>
      <c r="FZ41" s="6"/>
      <c r="GA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F41" s="6"/>
      <c r="HG41" s="6"/>
      <c r="HH41" s="6"/>
      <c r="HI41" s="6"/>
      <c r="HJ41" s="6"/>
      <c r="HK41" s="6"/>
      <c r="HL41" s="6"/>
      <c r="HM41" s="6"/>
      <c r="HN41" s="6"/>
      <c r="HS41" s="6"/>
      <c r="JI41" s="6"/>
      <c r="JR41" s="6"/>
      <c r="JS41" s="6"/>
      <c r="JU41" s="6"/>
      <c r="JY41" s="6"/>
      <c r="JZ41" s="6"/>
      <c r="KA41" s="6"/>
      <c r="KB41" s="6"/>
      <c r="KC41" s="6"/>
      <c r="KG41" s="6"/>
      <c r="KH41" s="6"/>
      <c r="KW41" s="5">
        <v>1</v>
      </c>
      <c r="KX41" s="5"/>
      <c r="KY41" s="5"/>
      <c r="KZ41" s="5"/>
      <c r="LA41" s="5"/>
      <c r="LB41" s="5"/>
      <c r="LC41" s="5"/>
      <c r="LD41" s="5"/>
      <c r="LE41" s="5"/>
      <c r="LF41" s="5">
        <f>SUM(KW41:LE41)</f>
        <v>1</v>
      </c>
      <c r="LG41" s="6">
        <v>3</v>
      </c>
      <c r="LH41" s="6"/>
      <c r="LI41" s="21">
        <v>36</v>
      </c>
      <c r="LJ41" s="48">
        <v>1</v>
      </c>
      <c r="LK41" s="16">
        <v>35</v>
      </c>
      <c r="LL41" s="6">
        <v>38</v>
      </c>
      <c r="LM41" s="6">
        <v>55</v>
      </c>
      <c r="LP41" s="6"/>
      <c r="LQ41" s="6"/>
      <c r="LR41" s="6"/>
      <c r="LX41" s="6"/>
      <c r="LY41" s="6"/>
      <c r="LZ41" s="6"/>
      <c r="MB41" s="6"/>
      <c r="MC41" s="6"/>
      <c r="MD41" s="6"/>
      <c r="MJ41" s="6"/>
      <c r="MK41" s="6"/>
      <c r="ML41" s="6"/>
      <c r="MM41" s="6"/>
      <c r="MN41" s="6"/>
      <c r="MO41" s="6"/>
      <c r="MP41" s="6"/>
    </row>
    <row r="42" spans="1:355" s="16" customFormat="1" ht="15" customHeight="1">
      <c r="A42" s="5">
        <v>2016</v>
      </c>
      <c r="B42" s="6" t="s">
        <v>255</v>
      </c>
      <c r="C42" s="54" t="s">
        <v>2639</v>
      </c>
      <c r="D42" s="6" t="s">
        <v>256</v>
      </c>
      <c r="E42" s="1" t="s">
        <v>3</v>
      </c>
      <c r="F42" s="1" t="s">
        <v>257</v>
      </c>
      <c r="G42" s="3"/>
      <c r="H42" s="4" t="s">
        <v>258</v>
      </c>
      <c r="I42" s="7">
        <v>42401</v>
      </c>
      <c r="J42" s="6" t="s">
        <v>955</v>
      </c>
      <c r="K42" s="6" t="s">
        <v>0</v>
      </c>
      <c r="L42" s="6" t="s">
        <v>259</v>
      </c>
      <c r="M42" s="6" t="s">
        <v>260</v>
      </c>
      <c r="N42" s="6"/>
      <c r="O42" s="6" t="s">
        <v>881</v>
      </c>
      <c r="P42" s="6" t="s">
        <v>2001</v>
      </c>
      <c r="Q42" s="6">
        <v>1</v>
      </c>
      <c r="R42" s="5">
        <v>2005</v>
      </c>
      <c r="S42" s="5">
        <v>121</v>
      </c>
      <c r="T42" s="5"/>
      <c r="U42" s="5" t="s">
        <v>1014</v>
      </c>
      <c r="V42" s="5">
        <v>1</v>
      </c>
      <c r="W42" s="35" t="s">
        <v>1809</v>
      </c>
      <c r="X42" s="35" t="s">
        <v>2324</v>
      </c>
      <c r="Y42" s="5">
        <v>1</v>
      </c>
      <c r="Z42" s="5">
        <v>1</v>
      </c>
      <c r="AA42" s="6"/>
      <c r="AB42" s="6"/>
      <c r="AC42" s="47" t="s">
        <v>999</v>
      </c>
      <c r="AD42" s="47" t="s">
        <v>999</v>
      </c>
      <c r="AE42" s="6" t="s">
        <v>3337</v>
      </c>
      <c r="AF42" s="6" t="s">
        <v>2833</v>
      </c>
      <c r="AG42" s="6" t="s">
        <v>806</v>
      </c>
      <c r="AH42" s="6"/>
      <c r="AI42" s="6"/>
      <c r="AJ42" s="16">
        <v>1</v>
      </c>
      <c r="AK42" s="6"/>
      <c r="AL42" s="6"/>
      <c r="AM42" s="6"/>
      <c r="AN42" s="6"/>
      <c r="AO42" s="6"/>
      <c r="AP42" s="6"/>
      <c r="AQ42" s="6"/>
      <c r="AR42" s="6"/>
      <c r="AS42" s="6"/>
      <c r="AT42" s="6"/>
      <c r="AU42" s="16">
        <f>SUM(AH42:AT42)</f>
        <v>1</v>
      </c>
      <c r="AV42" s="16">
        <v>1</v>
      </c>
      <c r="AW42" s="6" t="s">
        <v>1812</v>
      </c>
      <c r="BR42" s="6">
        <v>1</v>
      </c>
      <c r="BS42" s="6">
        <v>1</v>
      </c>
      <c r="BT42" s="6"/>
      <c r="BU42" s="6"/>
      <c r="BV42" s="6"/>
      <c r="BW42" s="6"/>
      <c r="BX42" s="6"/>
      <c r="BY42" s="6"/>
      <c r="BZ42" s="6"/>
      <c r="CA42" s="6"/>
      <c r="CB42" s="6"/>
      <c r="CC42" s="6"/>
      <c r="CD42" s="6"/>
      <c r="CE42" s="6"/>
      <c r="CF42" s="6"/>
      <c r="CG42" s="6"/>
      <c r="CH42" s="6"/>
      <c r="CI42" s="6"/>
      <c r="CJ42" s="6"/>
      <c r="CK42" s="6">
        <f>SUM(BS42:CJ42)</f>
        <v>1</v>
      </c>
      <c r="CL42" s="6" t="s">
        <v>1911</v>
      </c>
      <c r="CM42" s="6"/>
      <c r="CN42" s="6"/>
      <c r="CO42" s="6"/>
      <c r="CQ42" s="16" t="s">
        <v>2819</v>
      </c>
      <c r="CR42" s="6" t="s">
        <v>2707</v>
      </c>
      <c r="CS42" s="6"/>
      <c r="CT42" s="6"/>
      <c r="CU42" s="6"/>
      <c r="CV42" s="6">
        <v>1</v>
      </c>
      <c r="CW42" s="6">
        <v>1</v>
      </c>
      <c r="CX42" s="6"/>
      <c r="CY42" s="6"/>
      <c r="CZ42" s="6"/>
      <c r="DA42" s="5"/>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t="s">
        <v>809</v>
      </c>
      <c r="EB42" s="16">
        <v>1</v>
      </c>
      <c r="EC42" s="6"/>
      <c r="ED42" s="6"/>
      <c r="EE42" s="6"/>
      <c r="EF42" s="6"/>
      <c r="EG42" s="6"/>
      <c r="EH42" s="6"/>
      <c r="EI42" s="6"/>
      <c r="EJ42" s="6"/>
      <c r="EK42" s="6"/>
      <c r="EL42" s="6"/>
      <c r="EM42" s="6"/>
      <c r="EN42" s="6"/>
      <c r="EO42" s="6"/>
      <c r="EP42" s="6"/>
      <c r="EQ42" s="6"/>
      <c r="ER42" s="6"/>
      <c r="ES42" s="6"/>
      <c r="ET42" s="6"/>
      <c r="EU42" s="6">
        <v>1</v>
      </c>
      <c r="EV42" s="6" t="s">
        <v>3463</v>
      </c>
      <c r="EW42" s="6"/>
      <c r="EX42" s="6"/>
      <c r="EY42" s="6"/>
      <c r="EZ42" s="6"/>
      <c r="FA42" s="6"/>
      <c r="FB42" s="6"/>
      <c r="FC42" s="6"/>
      <c r="FD42" s="6"/>
      <c r="FE42" s="6">
        <v>1</v>
      </c>
      <c r="FF42" s="6"/>
      <c r="FG42" s="6"/>
      <c r="FH42" s="6"/>
      <c r="FI42" s="6"/>
      <c r="FJ42" s="6"/>
      <c r="FK42" s="6"/>
      <c r="FL42" s="6"/>
      <c r="FM42" s="6"/>
      <c r="FN42" s="6"/>
      <c r="FO42" s="6"/>
      <c r="FP42" s="6"/>
      <c r="FQ42" s="6"/>
      <c r="FR42" s="6"/>
      <c r="FS42" s="6"/>
      <c r="FT42" s="6"/>
      <c r="FU42" s="6"/>
      <c r="FV42" s="6"/>
      <c r="FW42" s="6"/>
      <c r="FX42" s="6"/>
      <c r="FY42" s="6"/>
      <c r="FZ42" s="6"/>
      <c r="GA42" s="6"/>
      <c r="GB42" s="6"/>
      <c r="GF42" s="6"/>
      <c r="GG42" s="6"/>
      <c r="GH42" s="6"/>
      <c r="GI42" s="6"/>
      <c r="GJ42" s="6"/>
      <c r="GK42" s="6"/>
      <c r="GL42" s="6"/>
      <c r="GM42" s="6"/>
      <c r="GN42" s="6"/>
      <c r="GO42" s="6"/>
      <c r="GP42" s="6"/>
      <c r="HD42" s="6"/>
      <c r="HF42" s="6"/>
      <c r="HG42" s="6"/>
      <c r="HH42" s="6"/>
      <c r="HI42" s="6"/>
      <c r="HJ42" s="6"/>
      <c r="HK42" s="6"/>
      <c r="HL42" s="6"/>
      <c r="HM42" s="6"/>
      <c r="HN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H42" s="6"/>
      <c r="JI42" s="6"/>
      <c r="JJ42" s="6"/>
      <c r="JK42" s="6"/>
      <c r="JN42" s="6"/>
      <c r="JO42" s="6"/>
      <c r="JP42" s="6"/>
      <c r="JQ42" s="6"/>
      <c r="JR42" s="6"/>
      <c r="JS42" s="6"/>
      <c r="JT42" s="6"/>
      <c r="JU42" s="6"/>
      <c r="JV42" s="6"/>
      <c r="JW42" s="6"/>
      <c r="JX42" s="6"/>
      <c r="JY42" s="6"/>
      <c r="JZ42" s="6"/>
      <c r="KA42" s="6"/>
      <c r="KB42" s="6"/>
      <c r="KD42" s="6"/>
      <c r="KE42" s="6"/>
      <c r="KF42" s="6"/>
      <c r="KI42" s="6"/>
      <c r="KJ42" s="6"/>
      <c r="KK42" s="6"/>
      <c r="KL42" s="6"/>
      <c r="KM42" s="6"/>
      <c r="KN42" s="6"/>
      <c r="KO42" s="6"/>
      <c r="KP42" s="6"/>
      <c r="KQ42" s="6"/>
      <c r="KR42" s="6"/>
      <c r="KS42" s="6"/>
      <c r="KT42" s="6"/>
      <c r="KU42" s="6"/>
      <c r="KW42" s="17">
        <v>1</v>
      </c>
      <c r="KX42" s="17"/>
      <c r="KY42" s="17"/>
      <c r="KZ42" s="17">
        <v>1</v>
      </c>
      <c r="LA42" s="17"/>
      <c r="LB42" s="17"/>
      <c r="LC42" s="17"/>
      <c r="LD42" s="17"/>
      <c r="LE42" s="17"/>
      <c r="LF42" s="5">
        <f>SUM(KW42:LE42)</f>
        <v>2</v>
      </c>
      <c r="LG42" s="6">
        <v>18</v>
      </c>
      <c r="LH42" s="6"/>
      <c r="LI42" s="23">
        <v>140</v>
      </c>
      <c r="LJ42" s="48">
        <v>6</v>
      </c>
      <c r="LK42" s="16">
        <v>36</v>
      </c>
      <c r="LL42" s="6">
        <v>39</v>
      </c>
      <c r="LM42" s="6">
        <v>56</v>
      </c>
      <c r="LN42" s="6"/>
      <c r="LO42" s="6"/>
      <c r="LR42" s="6"/>
      <c r="LS42" s="6"/>
      <c r="LT42" s="6"/>
      <c r="LU42" s="6"/>
      <c r="LV42" s="6"/>
      <c r="LW42" s="6"/>
      <c r="LX42" s="6"/>
      <c r="LY42" s="6"/>
      <c r="LZ42" s="6"/>
      <c r="MD42" s="6"/>
      <c r="ME42" s="6"/>
      <c r="MF42" s="6"/>
      <c r="MG42" s="6"/>
      <c r="MH42" s="6"/>
      <c r="MI42" s="6"/>
      <c r="MJ42" s="6"/>
      <c r="MK42" s="6"/>
      <c r="ML42" s="6"/>
      <c r="MM42" s="6"/>
      <c r="MN42" s="6"/>
      <c r="MO42" s="6"/>
      <c r="MP42" s="6"/>
    </row>
    <row r="43" spans="1:355" s="16" customFormat="1" ht="15" customHeight="1">
      <c r="A43" s="17">
        <v>2016</v>
      </c>
      <c r="B43" s="16" t="s">
        <v>1815</v>
      </c>
      <c r="C43" t="s">
        <v>2362</v>
      </c>
      <c r="D43" s="16" t="s">
        <v>1529</v>
      </c>
      <c r="E43" s="1" t="s">
        <v>1530</v>
      </c>
      <c r="F43" s="1" t="s">
        <v>1531</v>
      </c>
      <c r="G43" s="1" t="s">
        <v>1531</v>
      </c>
      <c r="H43" s="4"/>
      <c r="I43" s="18" t="s">
        <v>1411</v>
      </c>
      <c r="J43" s="16" t="s">
        <v>1528</v>
      </c>
      <c r="K43" s="6" t="s">
        <v>1337</v>
      </c>
      <c r="O43" s="6" t="s">
        <v>881</v>
      </c>
      <c r="P43" s="16" t="s">
        <v>797</v>
      </c>
      <c r="Q43" s="6">
        <v>1</v>
      </c>
      <c r="R43" s="17" t="s">
        <v>1026</v>
      </c>
      <c r="S43" s="17">
        <v>150</v>
      </c>
      <c r="T43" s="17"/>
      <c r="U43" s="17" t="s">
        <v>799</v>
      </c>
      <c r="V43" s="17">
        <v>111</v>
      </c>
      <c r="W43" s="34" t="s">
        <v>2859</v>
      </c>
      <c r="X43" s="34" t="s">
        <v>2876</v>
      </c>
      <c r="Y43" s="17" t="s">
        <v>1893</v>
      </c>
      <c r="Z43" s="17" t="s">
        <v>1893</v>
      </c>
      <c r="AA43" s="16">
        <v>1</v>
      </c>
      <c r="AB43" s="16">
        <v>0</v>
      </c>
      <c r="AC43" s="46">
        <v>1</v>
      </c>
      <c r="AD43" s="46">
        <v>1</v>
      </c>
      <c r="AE43" s="16" t="s">
        <v>3305</v>
      </c>
      <c r="AF43" s="6" t="s">
        <v>2833</v>
      </c>
      <c r="AG43" s="16" t="s">
        <v>1532</v>
      </c>
      <c r="AJ43" s="16">
        <v>1</v>
      </c>
      <c r="AL43" s="6">
        <v>1</v>
      </c>
      <c r="AM43" s="16">
        <v>1</v>
      </c>
      <c r="AU43" s="16">
        <f>SUM(AH43:AT43)</f>
        <v>3</v>
      </c>
      <c r="AV43" s="16">
        <v>1</v>
      </c>
      <c r="AW43" s="16" t="s">
        <v>1812</v>
      </c>
      <c r="BR43" s="6">
        <v>1</v>
      </c>
      <c r="BS43" s="6"/>
      <c r="BT43" s="6"/>
      <c r="BU43" s="6"/>
      <c r="BV43" s="6"/>
      <c r="BW43" s="6">
        <v>1</v>
      </c>
      <c r="BX43" s="6"/>
      <c r="BY43" s="6"/>
      <c r="BZ43" s="6"/>
      <c r="CA43" s="6"/>
      <c r="CB43" s="6"/>
      <c r="CC43" s="6"/>
      <c r="CD43" s="6"/>
      <c r="CE43" s="6"/>
      <c r="CF43" s="6"/>
      <c r="CG43" s="6"/>
      <c r="CH43" s="6"/>
      <c r="CI43" s="6"/>
      <c r="CJ43" s="6"/>
      <c r="CK43" s="6">
        <f>SUM(BS43:CJ43)</f>
        <v>1</v>
      </c>
      <c r="CL43" s="16" t="s">
        <v>1855</v>
      </c>
      <c r="CM43" s="16">
        <v>1</v>
      </c>
      <c r="CN43" s="16" t="s">
        <v>2298</v>
      </c>
      <c r="CO43" s="16">
        <v>1</v>
      </c>
      <c r="CP43" s="16">
        <v>1</v>
      </c>
      <c r="CQ43" s="6" t="s">
        <v>2818</v>
      </c>
      <c r="CR43" s="6" t="s">
        <v>2685</v>
      </c>
      <c r="CS43" s="16">
        <v>1</v>
      </c>
      <c r="CU43" s="16">
        <v>1</v>
      </c>
      <c r="CV43" s="6">
        <v>1</v>
      </c>
      <c r="CW43" s="6">
        <v>1</v>
      </c>
      <c r="CX43" s="16" t="s">
        <v>2223</v>
      </c>
      <c r="CY43" s="16">
        <v>1900</v>
      </c>
      <c r="CZ43" s="27">
        <v>0.1</v>
      </c>
      <c r="DA43" s="65" t="s">
        <v>2302</v>
      </c>
      <c r="DB43" s="16">
        <v>1</v>
      </c>
      <c r="DC43" s="14">
        <v>1</v>
      </c>
      <c r="DD43" s="14">
        <v>1</v>
      </c>
      <c r="DF43" s="16">
        <v>1</v>
      </c>
      <c r="DG43" s="16">
        <v>1</v>
      </c>
      <c r="DL43" s="16">
        <v>1</v>
      </c>
      <c r="DR43" s="16">
        <v>1</v>
      </c>
      <c r="DS43" s="16">
        <v>1</v>
      </c>
      <c r="EA43" s="6" t="s">
        <v>3247</v>
      </c>
      <c r="EB43" s="16">
        <v>1</v>
      </c>
      <c r="ES43" s="16">
        <v>1</v>
      </c>
      <c r="EU43" s="6">
        <v>2</v>
      </c>
      <c r="EV43" s="16" t="s">
        <v>3411</v>
      </c>
      <c r="FE43" s="6">
        <v>1</v>
      </c>
      <c r="FH43" s="16" t="s">
        <v>1816</v>
      </c>
      <c r="FI43" s="6" t="s">
        <v>1829</v>
      </c>
      <c r="FJ43" s="16" t="s">
        <v>2072</v>
      </c>
      <c r="FK43" s="6">
        <v>1</v>
      </c>
      <c r="FL43" s="6">
        <v>1</v>
      </c>
      <c r="FM43" s="6"/>
      <c r="FN43" s="6"/>
      <c r="FO43" s="6"/>
      <c r="FP43" s="6"/>
      <c r="FQ43" s="6"/>
      <c r="FR43" s="6"/>
      <c r="FS43" s="6"/>
      <c r="FT43" s="6"/>
      <c r="FU43" s="6"/>
      <c r="FV43" s="6"/>
      <c r="FW43" s="6"/>
      <c r="FX43" s="6"/>
      <c r="FY43" s="6"/>
      <c r="FZ43" s="6">
        <v>1</v>
      </c>
      <c r="GC43" s="29">
        <v>1</v>
      </c>
      <c r="GD43" s="6"/>
      <c r="GE43" s="6"/>
      <c r="GF43" s="6"/>
      <c r="GG43" s="6">
        <v>1</v>
      </c>
      <c r="GH43" s="6"/>
      <c r="GI43" s="6"/>
      <c r="GJ43" s="6"/>
      <c r="GK43" s="6"/>
      <c r="GL43" s="6"/>
      <c r="GM43" s="6">
        <v>1</v>
      </c>
      <c r="GN43" s="6"/>
      <c r="GO43" s="6"/>
      <c r="GP43" s="6">
        <v>1</v>
      </c>
      <c r="GQ43" s="16">
        <v>1</v>
      </c>
      <c r="GU43" s="16">
        <v>1</v>
      </c>
      <c r="HD43" s="6">
        <f>SUM(GU43:HC43)</f>
        <v>1</v>
      </c>
      <c r="HE43" s="6"/>
      <c r="HF43" s="6"/>
      <c r="HG43" s="6"/>
      <c r="HH43" s="6"/>
      <c r="HI43" s="6"/>
      <c r="HJ43" s="6"/>
      <c r="HK43" s="6"/>
      <c r="HL43" s="6"/>
      <c r="HM43" s="6"/>
      <c r="HN43" s="6"/>
      <c r="HO43" s="6"/>
      <c r="HP43" s="6"/>
      <c r="HQ43" s="6"/>
      <c r="HR43" s="6"/>
      <c r="HS43" s="6"/>
      <c r="JE43" s="6"/>
      <c r="JF43" s="6"/>
      <c r="JG43" s="6"/>
      <c r="JI43" s="6"/>
      <c r="JL43" s="6"/>
      <c r="JM43" s="6"/>
      <c r="JR43" s="6"/>
      <c r="JS43" s="6"/>
      <c r="JT43" s="6"/>
      <c r="JU43" s="6"/>
      <c r="JY43" s="6"/>
      <c r="JZ43" s="6"/>
      <c r="KA43" s="6"/>
      <c r="KB43" s="6"/>
      <c r="KD43" s="6"/>
      <c r="KE43" s="6"/>
      <c r="KF43" s="6"/>
      <c r="KG43" s="6"/>
      <c r="KH43" s="6"/>
      <c r="KV43" s="16">
        <f>SUM(FK43:KU43)</f>
        <v>10</v>
      </c>
      <c r="KW43" s="17"/>
      <c r="KX43" s="17"/>
      <c r="KY43" s="17"/>
      <c r="KZ43" s="17"/>
      <c r="LA43" s="17"/>
      <c r="LB43" s="17"/>
      <c r="LC43" s="17"/>
      <c r="LD43" s="17"/>
      <c r="LE43" s="17"/>
      <c r="LF43" s="5">
        <f>SUM(KW43:LE43)</f>
        <v>0</v>
      </c>
      <c r="LG43" s="16">
        <v>18</v>
      </c>
      <c r="LI43" s="21" t="s">
        <v>999</v>
      </c>
      <c r="LJ43" s="48">
        <v>6</v>
      </c>
      <c r="LK43" s="16">
        <v>37</v>
      </c>
      <c r="LL43" s="6">
        <v>168</v>
      </c>
      <c r="LM43" s="16">
        <v>208</v>
      </c>
      <c r="LN43" s="6"/>
      <c r="LO43" s="6"/>
      <c r="LS43" s="6"/>
      <c r="LT43" s="6"/>
      <c r="LU43" s="6"/>
      <c r="LV43" s="6"/>
      <c r="LW43" s="6"/>
      <c r="LX43" s="6"/>
      <c r="LY43" s="6"/>
      <c r="LZ43" s="6"/>
      <c r="MA43" s="6"/>
      <c r="MB43" s="6"/>
      <c r="MC43" s="6"/>
      <c r="MD43" s="6"/>
      <c r="ME43" s="6"/>
      <c r="MF43" s="6"/>
      <c r="MG43" s="6"/>
      <c r="MH43" s="6"/>
      <c r="MI43" s="6"/>
      <c r="MJ43" s="6"/>
      <c r="MK43" s="6"/>
      <c r="ML43" s="6"/>
      <c r="MM43" s="6"/>
      <c r="MN43" s="6"/>
      <c r="MO43" s="6"/>
      <c r="MP43" s="6"/>
    </row>
    <row r="44" spans="1:355" s="16" customFormat="1" ht="15" customHeight="1">
      <c r="A44" s="5">
        <v>2016</v>
      </c>
      <c r="B44" s="6" t="s">
        <v>205</v>
      </c>
      <c r="C44" s="54" t="s">
        <v>2613</v>
      </c>
      <c r="D44" s="6" t="s">
        <v>206</v>
      </c>
      <c r="E44" s="1" t="s">
        <v>207</v>
      </c>
      <c r="F44" s="1" t="s">
        <v>116</v>
      </c>
      <c r="G44" s="3" t="s">
        <v>78</v>
      </c>
      <c r="H44" s="4" t="s">
        <v>208</v>
      </c>
      <c r="I44" s="8" t="s">
        <v>2249</v>
      </c>
      <c r="J44" s="6" t="s">
        <v>925</v>
      </c>
      <c r="K44" s="6" t="s">
        <v>0</v>
      </c>
      <c r="L44" s="6"/>
      <c r="M44" s="6" t="s">
        <v>209</v>
      </c>
      <c r="N44" s="6"/>
      <c r="O44" s="6" t="s">
        <v>1749</v>
      </c>
      <c r="P44" s="6" t="s">
        <v>797</v>
      </c>
      <c r="Q44" s="6">
        <v>1</v>
      </c>
      <c r="R44" s="5" t="s">
        <v>926</v>
      </c>
      <c r="S44" s="5">
        <v>31</v>
      </c>
      <c r="T44" s="5"/>
      <c r="U44" s="5" t="s">
        <v>799</v>
      </c>
      <c r="V44" s="5">
        <v>33</v>
      </c>
      <c r="W44" s="35" t="s">
        <v>927</v>
      </c>
      <c r="X44" s="35" t="s">
        <v>2326</v>
      </c>
      <c r="Y44" s="5">
        <v>1</v>
      </c>
      <c r="Z44" s="5">
        <v>1</v>
      </c>
      <c r="AA44" s="6"/>
      <c r="AB44" s="6"/>
      <c r="AC44" s="47" t="s">
        <v>999</v>
      </c>
      <c r="AD44" s="47" t="s">
        <v>999</v>
      </c>
      <c r="AE44" s="6" t="s">
        <v>3284</v>
      </c>
      <c r="AF44" s="6" t="s">
        <v>2833</v>
      </c>
      <c r="AG44" s="6" t="s">
        <v>806</v>
      </c>
      <c r="AH44" s="6"/>
      <c r="AI44" s="6"/>
      <c r="AJ44" s="6"/>
      <c r="AK44" s="6"/>
      <c r="AL44" s="6"/>
      <c r="AM44" s="16">
        <v>1</v>
      </c>
      <c r="AO44" s="6"/>
      <c r="AP44" s="6"/>
      <c r="AQ44" s="6"/>
      <c r="AR44" s="6"/>
      <c r="AS44" s="6"/>
      <c r="AT44" s="6"/>
      <c r="AU44" s="16">
        <f>SUM(AH44:AT44)</f>
        <v>1</v>
      </c>
      <c r="AV44" s="16">
        <v>1</v>
      </c>
      <c r="AW44" s="6" t="s">
        <v>1921</v>
      </c>
      <c r="BR44" s="6">
        <v>1</v>
      </c>
      <c r="BS44" s="6">
        <v>1</v>
      </c>
      <c r="BT44" s="6"/>
      <c r="BU44" s="6"/>
      <c r="BV44" s="6"/>
      <c r="BW44" s="6"/>
      <c r="BX44" s="6"/>
      <c r="BY44" s="6"/>
      <c r="BZ44" s="6"/>
      <c r="CA44" s="6"/>
      <c r="CB44" s="6"/>
      <c r="CC44" s="6"/>
      <c r="CD44" s="6"/>
      <c r="CE44" s="6"/>
      <c r="CF44" s="6"/>
      <c r="CG44" s="6"/>
      <c r="CH44" s="6"/>
      <c r="CI44" s="6"/>
      <c r="CJ44" s="6"/>
      <c r="CK44" s="6">
        <f>SUM(BS44:CJ44)</f>
        <v>1</v>
      </c>
      <c r="CL44" s="6" t="s">
        <v>1871</v>
      </c>
      <c r="CM44" s="6"/>
      <c r="CN44" s="6"/>
      <c r="CO44" s="6"/>
      <c r="CQ44" s="16" t="s">
        <v>2819</v>
      </c>
      <c r="CR44" s="6" t="s">
        <v>2708</v>
      </c>
      <c r="CS44" s="6"/>
      <c r="CT44" s="6"/>
      <c r="CU44" s="6"/>
      <c r="CV44" s="6">
        <v>1</v>
      </c>
      <c r="CW44" s="6">
        <v>1</v>
      </c>
      <c r="CX44" s="6"/>
      <c r="CY44" s="6"/>
      <c r="CZ44" s="6"/>
      <c r="DA44" s="5"/>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t="s">
        <v>2230</v>
      </c>
      <c r="EB44" s="6"/>
      <c r="EC44" s="6">
        <v>1</v>
      </c>
      <c r="ED44" s="6">
        <v>0</v>
      </c>
      <c r="EE44" s="6"/>
      <c r="EF44" s="6"/>
      <c r="EG44" s="6"/>
      <c r="EH44" s="6"/>
      <c r="EI44" s="6"/>
      <c r="EJ44" s="6"/>
      <c r="EK44" s="6"/>
      <c r="EL44" s="6"/>
      <c r="EM44" s="6"/>
      <c r="EN44" s="6"/>
      <c r="EO44" s="6"/>
      <c r="EP44" s="6"/>
      <c r="EQ44" s="6"/>
      <c r="ER44" s="6"/>
      <c r="ES44" s="6"/>
      <c r="ET44" s="6"/>
      <c r="EU44" s="6">
        <v>1</v>
      </c>
      <c r="EV44" s="6" t="s">
        <v>3450</v>
      </c>
      <c r="EW44" s="6"/>
      <c r="EX44" s="6"/>
      <c r="EY44" s="6"/>
      <c r="EZ44" s="6"/>
      <c r="FA44" s="6"/>
      <c r="FB44" s="6"/>
      <c r="FC44" s="6"/>
      <c r="FD44" s="6"/>
      <c r="FE44" s="6">
        <v>1</v>
      </c>
      <c r="FF44" s="6"/>
      <c r="FG44" s="6"/>
      <c r="FH44" s="6"/>
      <c r="FI44" s="6"/>
      <c r="FJ44" s="6"/>
      <c r="FK44" s="6"/>
      <c r="FL44" s="6"/>
      <c r="FM44" s="6"/>
      <c r="FN44" s="6"/>
      <c r="FO44" s="6"/>
      <c r="FP44" s="6"/>
      <c r="FQ44" s="6"/>
      <c r="FR44" s="6"/>
      <c r="FS44" s="6"/>
      <c r="FT44" s="6"/>
      <c r="FU44" s="6"/>
      <c r="FV44" s="6"/>
      <c r="FW44" s="6"/>
      <c r="FY44" s="6"/>
      <c r="FZ44" s="6"/>
      <c r="GA44" s="6"/>
      <c r="GB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H44" s="6"/>
      <c r="JI44" s="6"/>
      <c r="JJ44" s="6"/>
      <c r="JK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W44" s="5">
        <v>1</v>
      </c>
      <c r="KX44" s="5"/>
      <c r="KY44" s="5"/>
      <c r="KZ44" s="5">
        <v>1</v>
      </c>
      <c r="LA44" s="5"/>
      <c r="LB44" s="5"/>
      <c r="LC44" s="5"/>
      <c r="LD44" s="5"/>
      <c r="LE44" s="5"/>
      <c r="LF44" s="5">
        <f>SUM(KW44:LE44)</f>
        <v>2</v>
      </c>
      <c r="LG44" s="6">
        <v>4</v>
      </c>
      <c r="LH44" s="6"/>
      <c r="LI44" s="21">
        <v>22</v>
      </c>
      <c r="LJ44" s="48">
        <v>1.3333333333333333</v>
      </c>
      <c r="LK44" s="16">
        <v>38</v>
      </c>
      <c r="LL44" s="6">
        <v>31</v>
      </c>
      <c r="LM44" s="6">
        <v>47</v>
      </c>
      <c r="LN44" s="6"/>
      <c r="LO44" s="6"/>
      <c r="LR44" s="6"/>
      <c r="LS44" s="6"/>
      <c r="LT44" s="6"/>
      <c r="LU44" s="6"/>
      <c r="LV44" s="6"/>
      <c r="LW44" s="6"/>
      <c r="LX44" s="6"/>
      <c r="LY44" s="6"/>
      <c r="LZ44" s="6"/>
      <c r="MB44" s="6"/>
      <c r="MC44" s="6"/>
      <c r="MD44" s="6"/>
      <c r="ME44" s="6"/>
      <c r="MF44" s="6"/>
      <c r="MG44" s="6"/>
      <c r="MH44" s="6"/>
      <c r="MI44" s="6"/>
      <c r="MJ44" s="6"/>
      <c r="ML44" s="6"/>
      <c r="MM44" s="6"/>
      <c r="MN44" s="6"/>
      <c r="MO44" s="6"/>
      <c r="MP44" s="6"/>
    </row>
    <row r="45" spans="1:355" s="16" customFormat="1" ht="15" customHeight="1">
      <c r="A45" s="17">
        <v>2016</v>
      </c>
      <c r="B45" s="16" t="s">
        <v>1949</v>
      </c>
      <c r="C45" s="16" t="s">
        <v>2577</v>
      </c>
      <c r="D45" s="16" t="s">
        <v>1613</v>
      </c>
      <c r="E45" s="1" t="s">
        <v>53</v>
      </c>
      <c r="F45" s="1" t="s">
        <v>1614</v>
      </c>
      <c r="G45" s="1"/>
      <c r="H45" s="4" t="s">
        <v>1615</v>
      </c>
      <c r="I45" s="18" t="s">
        <v>1409</v>
      </c>
      <c r="J45" s="16" t="s">
        <v>1611</v>
      </c>
      <c r="K45" s="6" t="s">
        <v>1609</v>
      </c>
      <c r="L45" s="16" t="s">
        <v>1616</v>
      </c>
      <c r="O45" s="16" t="s">
        <v>2006</v>
      </c>
      <c r="P45" s="16" t="s">
        <v>1628</v>
      </c>
      <c r="Q45" s="6">
        <v>1</v>
      </c>
      <c r="R45" s="17" t="s">
        <v>1020</v>
      </c>
      <c r="S45" s="17">
        <v>54</v>
      </c>
      <c r="T45" s="17"/>
      <c r="U45" s="17" t="s">
        <v>799</v>
      </c>
      <c r="V45" s="17">
        <v>23</v>
      </c>
      <c r="W45" s="39" t="s">
        <v>2306</v>
      </c>
      <c r="X45" s="34" t="s">
        <v>2330</v>
      </c>
      <c r="Y45" s="25">
        <v>-1</v>
      </c>
      <c r="Z45" s="25">
        <v>-1</v>
      </c>
      <c r="AC45" s="47">
        <v>1</v>
      </c>
      <c r="AD45" s="46" t="s">
        <v>2344</v>
      </c>
      <c r="AE45" s="16" t="s">
        <v>3282</v>
      </c>
      <c r="AF45" s="6" t="s">
        <v>2833</v>
      </c>
      <c r="AG45" s="38" t="s">
        <v>1627</v>
      </c>
      <c r="AH45" s="38"/>
      <c r="AM45" s="16">
        <v>1</v>
      </c>
      <c r="AU45" s="16">
        <f>SUM(AH45:AT45)</f>
        <v>1</v>
      </c>
      <c r="AV45" s="16">
        <v>1</v>
      </c>
      <c r="AW45" s="6" t="s">
        <v>1823</v>
      </c>
      <c r="BR45" s="6">
        <v>1</v>
      </c>
      <c r="BS45" s="6">
        <v>1</v>
      </c>
      <c r="BT45" s="6"/>
      <c r="BU45" s="6"/>
      <c r="BV45" s="6"/>
      <c r="BW45" s="6"/>
      <c r="BX45" s="6"/>
      <c r="BY45" s="6"/>
      <c r="BZ45" s="6"/>
      <c r="CA45" s="6"/>
      <c r="CB45" s="6"/>
      <c r="CC45" s="6"/>
      <c r="CD45" s="6"/>
      <c r="CE45" s="6"/>
      <c r="CF45" s="6"/>
      <c r="CG45" s="6"/>
      <c r="CH45" s="6"/>
      <c r="CI45" s="6"/>
      <c r="CJ45" s="6"/>
      <c r="CK45" s="6">
        <f>SUM(BS45:CJ45)</f>
        <v>1</v>
      </c>
      <c r="CL45" s="16" t="s">
        <v>1934</v>
      </c>
      <c r="CM45" s="16">
        <v>1</v>
      </c>
      <c r="CN45" s="6" t="s">
        <v>2279</v>
      </c>
      <c r="CO45" s="38">
        <v>1</v>
      </c>
      <c r="CP45" s="38">
        <v>1</v>
      </c>
      <c r="CQ45" s="6" t="s">
        <v>2818</v>
      </c>
      <c r="CR45" s="6" t="s">
        <v>2685</v>
      </c>
      <c r="CS45" s="16">
        <v>1</v>
      </c>
      <c r="CV45" s="6">
        <v>1</v>
      </c>
      <c r="CW45" s="6">
        <v>1</v>
      </c>
      <c r="DA45" s="17"/>
      <c r="EA45" s="6" t="s">
        <v>3253</v>
      </c>
      <c r="EB45" s="6">
        <v>1</v>
      </c>
      <c r="EN45" s="16">
        <v>1</v>
      </c>
      <c r="EU45" s="6">
        <v>2</v>
      </c>
      <c r="EV45" s="16" t="s">
        <v>3412</v>
      </c>
      <c r="FE45" s="6">
        <v>1</v>
      </c>
      <c r="FH45" s="6"/>
      <c r="FJ45" s="16" t="s">
        <v>2073</v>
      </c>
      <c r="FK45" s="31">
        <v>1</v>
      </c>
      <c r="FL45" s="31"/>
      <c r="FM45" s="31">
        <v>1</v>
      </c>
      <c r="FN45" s="31"/>
      <c r="FO45" s="31"/>
      <c r="FP45" s="31"/>
      <c r="FQ45" s="31"/>
      <c r="FR45" s="31"/>
      <c r="FS45" s="31"/>
      <c r="FT45" s="31">
        <v>1</v>
      </c>
      <c r="FU45" s="31">
        <v>1</v>
      </c>
      <c r="FV45" s="31">
        <v>1</v>
      </c>
      <c r="FW45" s="31"/>
      <c r="FX45" s="31"/>
      <c r="FY45" s="31"/>
      <c r="FZ45" s="30"/>
      <c r="GA45" s="30">
        <v>1</v>
      </c>
      <c r="GB45" s="30"/>
      <c r="GC45" s="30">
        <v>1</v>
      </c>
      <c r="GD45" s="30"/>
      <c r="GE45" s="30"/>
      <c r="GF45" s="31"/>
      <c r="GG45" s="31">
        <v>1</v>
      </c>
      <c r="GH45" s="31"/>
      <c r="GI45" s="31">
        <v>1</v>
      </c>
      <c r="GJ45" s="31"/>
      <c r="GK45" s="31"/>
      <c r="GL45" s="31"/>
      <c r="GM45" s="31"/>
      <c r="GN45" s="31">
        <v>1</v>
      </c>
      <c r="GO45" s="31">
        <v>1</v>
      </c>
      <c r="GP45" s="31">
        <v>1</v>
      </c>
      <c r="GQ45" s="31"/>
      <c r="GR45" s="31"/>
      <c r="GS45" s="31">
        <v>1</v>
      </c>
      <c r="GT45" s="31"/>
      <c r="GU45" s="31">
        <v>1</v>
      </c>
      <c r="GV45" s="31"/>
      <c r="GW45" s="31">
        <v>1</v>
      </c>
      <c r="GX45" s="31"/>
      <c r="GY45" s="31"/>
      <c r="GZ45" s="31"/>
      <c r="HA45" s="31"/>
      <c r="HB45" s="31"/>
      <c r="HC45" s="31"/>
      <c r="HD45" s="6">
        <f>SUM(GU45:HC45)</f>
        <v>2</v>
      </c>
      <c r="HE45" s="30"/>
      <c r="HF45" s="31">
        <v>1</v>
      </c>
      <c r="HG45" s="31">
        <v>1</v>
      </c>
      <c r="HH45" s="31">
        <v>1</v>
      </c>
      <c r="HI45" s="31">
        <v>1</v>
      </c>
      <c r="HJ45" s="31"/>
      <c r="HK45" s="31">
        <v>1</v>
      </c>
      <c r="HL45" s="31"/>
      <c r="HM45" s="31"/>
      <c r="HN45" s="31"/>
      <c r="HO45" s="30"/>
      <c r="HP45" s="30">
        <v>1</v>
      </c>
      <c r="HQ45" s="30"/>
      <c r="HR45" s="30">
        <v>1</v>
      </c>
      <c r="HS45" s="30"/>
      <c r="HT45" s="30"/>
      <c r="HU45" s="30"/>
      <c r="HV45" s="30"/>
      <c r="HW45" s="30"/>
      <c r="HX45" s="30"/>
      <c r="HY45" s="30"/>
      <c r="HZ45" s="30"/>
      <c r="IA45" s="30"/>
      <c r="IB45" s="30">
        <v>1</v>
      </c>
      <c r="IC45" s="30">
        <v>1</v>
      </c>
      <c r="ID45" s="30"/>
      <c r="IE45" s="30"/>
      <c r="IF45" s="30">
        <v>1</v>
      </c>
      <c r="IG45" s="30">
        <v>1</v>
      </c>
      <c r="IH45" s="30"/>
      <c r="II45" s="30"/>
      <c r="IJ45" s="30"/>
      <c r="IK45" s="30"/>
      <c r="IL45" s="30"/>
      <c r="IM45" s="30">
        <v>1</v>
      </c>
      <c r="IN45" s="30"/>
      <c r="IO45" s="30"/>
      <c r="IP45" s="30"/>
      <c r="IQ45" s="30">
        <v>1</v>
      </c>
      <c r="IR45" s="30">
        <v>1</v>
      </c>
      <c r="IS45" s="30">
        <v>1</v>
      </c>
      <c r="IT45" s="30">
        <v>1</v>
      </c>
      <c r="IU45" s="30"/>
      <c r="IV45" s="30">
        <v>1</v>
      </c>
      <c r="IW45" s="30"/>
      <c r="IX45" s="30"/>
      <c r="IY45" s="30"/>
      <c r="IZ45" s="30"/>
      <c r="JA45" s="30"/>
      <c r="JB45" s="30"/>
      <c r="JC45" s="30">
        <v>1</v>
      </c>
      <c r="JD45" s="30"/>
      <c r="JE45" s="30"/>
      <c r="JF45" s="30"/>
      <c r="JG45" s="30"/>
      <c r="JH45" s="30">
        <v>1</v>
      </c>
      <c r="JI45" s="30"/>
      <c r="JJ45" s="30"/>
      <c r="JK45" s="30"/>
      <c r="JL45" s="30"/>
      <c r="JM45" s="30"/>
      <c r="JN45" s="30"/>
      <c r="JO45" s="30"/>
      <c r="JP45" s="30"/>
      <c r="JQ45" s="30"/>
      <c r="JR45" s="31"/>
      <c r="JS45" s="30"/>
      <c r="JT45" s="30">
        <v>1</v>
      </c>
      <c r="JU45" s="30">
        <v>1</v>
      </c>
      <c r="JV45" s="30"/>
      <c r="JW45" s="30"/>
      <c r="JX45" s="30"/>
      <c r="JY45" s="30"/>
      <c r="JZ45" s="30"/>
      <c r="KA45" s="30"/>
      <c r="KB45" s="30"/>
      <c r="KC45" s="30"/>
      <c r="KD45" s="30"/>
      <c r="KE45" s="30"/>
      <c r="KF45" s="30"/>
      <c r="KG45" s="31"/>
      <c r="KH45" s="30"/>
      <c r="KI45" s="30">
        <v>1</v>
      </c>
      <c r="KJ45" s="30">
        <v>1</v>
      </c>
      <c r="KK45" s="30"/>
      <c r="KL45" s="30">
        <v>1</v>
      </c>
      <c r="KM45" s="30">
        <v>1</v>
      </c>
      <c r="KN45" s="30"/>
      <c r="KO45" s="30"/>
      <c r="KP45" s="30">
        <v>1</v>
      </c>
      <c r="KQ45" s="30"/>
      <c r="KR45" s="30">
        <v>1</v>
      </c>
      <c r="KS45" s="30"/>
      <c r="KT45" s="30"/>
      <c r="KU45" s="30">
        <v>1</v>
      </c>
      <c r="KV45" s="16" t="s">
        <v>2350</v>
      </c>
      <c r="KW45" s="5">
        <v>1</v>
      </c>
      <c r="KX45" s="5">
        <v>1</v>
      </c>
      <c r="KY45" s="5">
        <v>1</v>
      </c>
      <c r="KZ45" s="5"/>
      <c r="LA45" s="5"/>
      <c r="LC45" s="5"/>
      <c r="LD45" s="5"/>
      <c r="LE45" s="5"/>
      <c r="LF45" s="5">
        <f>SUM(KW45:LE45)</f>
        <v>3</v>
      </c>
      <c r="LG45" s="16">
        <v>11</v>
      </c>
      <c r="LI45" s="21">
        <v>82</v>
      </c>
      <c r="LJ45" s="48">
        <v>3.6666666666666665</v>
      </c>
      <c r="LK45" s="16">
        <v>39</v>
      </c>
      <c r="LL45" s="6">
        <v>178</v>
      </c>
      <c r="LM45" s="16">
        <v>219</v>
      </c>
      <c r="LP45" s="6"/>
      <c r="LQ45" s="6"/>
      <c r="LR45" s="6"/>
      <c r="LS45" s="6"/>
      <c r="LT45" s="6"/>
      <c r="LU45" s="6"/>
      <c r="LV45" s="6"/>
      <c r="LW45" s="6"/>
      <c r="MB45" s="6"/>
      <c r="MC45" s="6"/>
      <c r="MD45" s="6"/>
      <c r="ME45" s="6"/>
      <c r="MF45" s="6"/>
      <c r="MG45" s="6"/>
      <c r="MH45" s="6"/>
      <c r="MI45" s="6"/>
      <c r="MJ45" s="6"/>
    </row>
    <row r="46" spans="1:355" s="16" customFormat="1" ht="15" customHeight="1">
      <c r="A46" s="5">
        <v>2016</v>
      </c>
      <c r="B46" s="6" t="s">
        <v>211</v>
      </c>
      <c r="C46" s="6" t="s">
        <v>2661</v>
      </c>
      <c r="D46" s="6" t="s">
        <v>212</v>
      </c>
      <c r="E46" s="1" t="s">
        <v>147</v>
      </c>
      <c r="F46" s="1" t="s">
        <v>172</v>
      </c>
      <c r="G46" s="3" t="s">
        <v>78</v>
      </c>
      <c r="H46" s="4" t="s">
        <v>213</v>
      </c>
      <c r="I46" s="7">
        <v>42614</v>
      </c>
      <c r="J46" s="6" t="s">
        <v>929</v>
      </c>
      <c r="K46" s="6" t="s">
        <v>0</v>
      </c>
      <c r="L46" s="6" t="s">
        <v>214</v>
      </c>
      <c r="M46" s="6" t="s">
        <v>215</v>
      </c>
      <c r="N46" s="6"/>
      <c r="O46" s="6" t="s">
        <v>881</v>
      </c>
      <c r="P46" s="6" t="s">
        <v>797</v>
      </c>
      <c r="Q46" s="6">
        <v>1</v>
      </c>
      <c r="R46" s="5" t="s">
        <v>867</v>
      </c>
      <c r="S46" s="5">
        <v>144</v>
      </c>
      <c r="T46" s="5"/>
      <c r="U46" s="5" t="s">
        <v>799</v>
      </c>
      <c r="V46" s="5">
        <v>41</v>
      </c>
      <c r="W46" s="35" t="s">
        <v>2751</v>
      </c>
      <c r="X46" s="35" t="s">
        <v>2880</v>
      </c>
      <c r="Y46" s="5">
        <v>1</v>
      </c>
      <c r="Z46" s="5">
        <v>1</v>
      </c>
      <c r="AA46" s="6"/>
      <c r="AB46" s="6"/>
      <c r="AC46" s="47" t="s">
        <v>999</v>
      </c>
      <c r="AD46" s="47" t="s">
        <v>999</v>
      </c>
      <c r="AE46" s="6" t="s">
        <v>3261</v>
      </c>
      <c r="AF46" s="6" t="s">
        <v>2833</v>
      </c>
      <c r="AG46" s="6" t="s">
        <v>932</v>
      </c>
      <c r="AH46" s="6"/>
      <c r="AI46" s="6"/>
      <c r="AJ46" s="6"/>
      <c r="AK46" s="6"/>
      <c r="AL46" s="6">
        <v>1</v>
      </c>
      <c r="AM46" s="6"/>
      <c r="AN46" s="6"/>
      <c r="AO46" s="6"/>
      <c r="AP46" s="6"/>
      <c r="AQ46" s="6"/>
      <c r="AR46" s="6"/>
      <c r="AS46" s="6"/>
      <c r="AT46" s="6"/>
      <c r="AU46" s="16">
        <f>SUM(AH46:AT46)</f>
        <v>1</v>
      </c>
      <c r="AV46" s="16">
        <v>1</v>
      </c>
      <c r="AW46" s="6" t="s">
        <v>1812</v>
      </c>
      <c r="BR46" s="6">
        <v>1</v>
      </c>
      <c r="BS46" s="6"/>
      <c r="BT46" s="6"/>
      <c r="BU46" s="6"/>
      <c r="BV46" s="6"/>
      <c r="BW46" s="6"/>
      <c r="BX46" s="6"/>
      <c r="BY46" s="6"/>
      <c r="BZ46" s="6"/>
      <c r="CA46" s="6"/>
      <c r="CB46" s="6"/>
      <c r="CC46" s="6">
        <v>1</v>
      </c>
      <c r="CD46" s="6"/>
      <c r="CE46" s="6"/>
      <c r="CF46" s="6"/>
      <c r="CG46" s="6"/>
      <c r="CH46" s="6"/>
      <c r="CI46" s="6"/>
      <c r="CJ46" s="6"/>
      <c r="CK46" s="6">
        <f>SUM(BS46:CJ46)</f>
        <v>1</v>
      </c>
      <c r="CL46" s="6" t="s">
        <v>1920</v>
      </c>
      <c r="CM46" s="6"/>
      <c r="CN46" s="6"/>
      <c r="CO46" s="6"/>
      <c r="CP46" s="6"/>
      <c r="CQ46" s="16" t="s">
        <v>2816</v>
      </c>
      <c r="CR46" s="6" t="s">
        <v>2745</v>
      </c>
      <c r="CS46" s="6"/>
      <c r="CT46" s="6"/>
      <c r="CU46" s="6"/>
      <c r="CV46" s="6">
        <v>1</v>
      </c>
      <c r="CW46" s="6">
        <v>1</v>
      </c>
      <c r="CX46" s="6"/>
      <c r="CY46" s="6"/>
      <c r="CZ46" s="14"/>
      <c r="DA46" s="11"/>
      <c r="DB46" s="6"/>
      <c r="DC46" s="6"/>
      <c r="DD46" s="6"/>
      <c r="DE46" s="6"/>
      <c r="DF46" s="6"/>
      <c r="DG46" s="6"/>
      <c r="DH46" s="6"/>
      <c r="DI46" s="6"/>
      <c r="DJ46" s="6"/>
      <c r="DK46" s="6"/>
      <c r="DL46" s="6"/>
      <c r="DM46" s="6"/>
      <c r="DN46" s="6"/>
      <c r="DO46" s="6"/>
      <c r="DP46" s="6"/>
      <c r="DQ46" s="6"/>
      <c r="DR46" s="6"/>
      <c r="DS46" s="6"/>
      <c r="DT46" s="6"/>
      <c r="DU46" s="6">
        <v>1</v>
      </c>
      <c r="DV46" s="6"/>
      <c r="DW46" s="6"/>
      <c r="DX46" s="6"/>
      <c r="DY46" s="6"/>
      <c r="DZ46" s="6">
        <v>1</v>
      </c>
      <c r="EA46" s="6" t="s">
        <v>928</v>
      </c>
      <c r="EB46" s="6"/>
      <c r="EC46" s="6"/>
      <c r="ED46" s="6"/>
      <c r="EE46" s="6"/>
      <c r="EF46" s="6"/>
      <c r="EG46" s="6"/>
      <c r="EH46" s="6"/>
      <c r="EI46" s="6"/>
      <c r="EJ46" s="6"/>
      <c r="EK46" s="6"/>
      <c r="EL46" s="6"/>
      <c r="EM46" s="6"/>
      <c r="EN46" s="6"/>
      <c r="EO46" s="6"/>
      <c r="EP46" s="6"/>
      <c r="EQ46" s="6"/>
      <c r="ER46" s="6"/>
      <c r="ES46" s="6"/>
      <c r="ET46" s="6"/>
      <c r="EU46" s="6">
        <v>0</v>
      </c>
      <c r="EV46" s="6" t="s">
        <v>3418</v>
      </c>
      <c r="EW46" s="6"/>
      <c r="EX46" s="6"/>
      <c r="EY46" s="6"/>
      <c r="EZ46" s="6"/>
      <c r="FA46" s="6"/>
      <c r="FB46" s="6"/>
      <c r="FC46" s="6"/>
      <c r="FD46" s="6"/>
      <c r="FE46" s="6">
        <v>1</v>
      </c>
      <c r="FF46" s="6"/>
      <c r="FG46" s="6"/>
      <c r="FH46" s="6"/>
      <c r="FI46" s="14"/>
      <c r="FJ46" s="6" t="s">
        <v>2074</v>
      </c>
      <c r="FK46" s="30"/>
      <c r="FL46" s="30"/>
      <c r="FM46" s="30"/>
      <c r="FN46" s="30"/>
      <c r="FO46" s="30"/>
      <c r="FP46" s="30"/>
      <c r="FQ46" s="30"/>
      <c r="FR46" s="30"/>
      <c r="FS46" s="30"/>
      <c r="FT46" s="30"/>
      <c r="FU46" s="30"/>
      <c r="FV46" s="30"/>
      <c r="FW46" s="30"/>
      <c r="FX46" s="30"/>
      <c r="FY46" s="30"/>
      <c r="FZ46" s="30"/>
      <c r="GA46" s="30"/>
      <c r="GB46" s="31"/>
      <c r="GC46" s="30"/>
      <c r="GD46" s="30"/>
      <c r="GE46" s="30"/>
      <c r="GF46" s="30"/>
      <c r="GG46" s="30"/>
      <c r="GH46" s="30"/>
      <c r="GI46" s="30"/>
      <c r="GJ46" s="30"/>
      <c r="GK46" s="30"/>
      <c r="GL46" s="30"/>
      <c r="GM46" s="30"/>
      <c r="GN46" s="30"/>
      <c r="GO46" s="30"/>
      <c r="GP46" s="30"/>
      <c r="GQ46" s="30"/>
      <c r="GR46" s="30"/>
      <c r="GS46" s="30"/>
      <c r="GT46" s="30"/>
      <c r="GU46" s="30"/>
      <c r="GV46" s="30"/>
      <c r="GW46" s="30"/>
      <c r="GX46" s="30"/>
      <c r="GY46" s="30"/>
      <c r="GZ46" s="30"/>
      <c r="HA46" s="30"/>
      <c r="HB46" s="30"/>
      <c r="HC46" s="30"/>
      <c r="HD46" s="6"/>
      <c r="HE46" s="30"/>
      <c r="HF46" s="30"/>
      <c r="HG46" s="30"/>
      <c r="HH46" s="30"/>
      <c r="HI46" s="30"/>
      <c r="HJ46" s="30"/>
      <c r="HK46" s="30"/>
      <c r="HL46" s="30"/>
      <c r="HM46" s="30"/>
      <c r="HN46" s="30"/>
      <c r="HO46" s="30"/>
      <c r="HP46" s="30"/>
      <c r="HQ46" s="30"/>
      <c r="HR46" s="30"/>
      <c r="HS46" s="31"/>
      <c r="HT46" s="31"/>
      <c r="HU46" s="31"/>
      <c r="HV46" s="31"/>
      <c r="HW46" s="31"/>
      <c r="HX46" s="31"/>
      <c r="HY46" s="31"/>
      <c r="HZ46" s="31"/>
      <c r="IA46" s="31"/>
      <c r="IB46" s="31"/>
      <c r="IC46" s="31"/>
      <c r="ID46" s="31"/>
      <c r="IE46" s="31"/>
      <c r="IF46" s="31"/>
      <c r="IG46" s="31"/>
      <c r="IH46" s="31"/>
      <c r="II46" s="31"/>
      <c r="IJ46" s="31"/>
      <c r="IK46" s="31"/>
      <c r="IL46" s="31"/>
      <c r="IM46" s="31"/>
      <c r="IN46" s="31"/>
      <c r="IO46" s="31"/>
      <c r="IP46" s="31"/>
      <c r="IQ46" s="31"/>
      <c r="IR46" s="31"/>
      <c r="IS46" s="31"/>
      <c r="IT46" s="31"/>
      <c r="IU46" s="31"/>
      <c r="IV46" s="31"/>
      <c r="IW46" s="31"/>
      <c r="IX46" s="31"/>
      <c r="IY46" s="31"/>
      <c r="IZ46" s="31"/>
      <c r="JA46" s="31"/>
      <c r="JB46" s="31"/>
      <c r="JC46" s="31"/>
      <c r="JD46" s="31"/>
      <c r="JE46" s="30"/>
      <c r="JF46" s="30"/>
      <c r="JG46" s="30"/>
      <c r="JH46" s="31"/>
      <c r="JI46" s="30"/>
      <c r="JJ46" s="31"/>
      <c r="JK46" s="31"/>
      <c r="JL46" s="30"/>
      <c r="JM46" s="30"/>
      <c r="JN46" s="31"/>
      <c r="JO46" s="31"/>
      <c r="JP46" s="31"/>
      <c r="JQ46" s="31"/>
      <c r="JR46" s="30"/>
      <c r="JS46" s="30"/>
      <c r="JT46" s="31"/>
      <c r="JU46" s="30"/>
      <c r="JV46" s="31"/>
      <c r="JW46" s="31"/>
      <c r="JX46" s="31"/>
      <c r="JY46" s="30"/>
      <c r="JZ46" s="30"/>
      <c r="KA46" s="30"/>
      <c r="KB46" s="30"/>
      <c r="KC46" s="31"/>
      <c r="KD46" s="31"/>
      <c r="KE46" s="31"/>
      <c r="KF46" s="31"/>
      <c r="KG46" s="30"/>
      <c r="KH46" s="31"/>
      <c r="KI46" s="31"/>
      <c r="KJ46" s="31"/>
      <c r="KK46" s="31"/>
      <c r="KL46" s="31"/>
      <c r="KM46" s="31"/>
      <c r="KN46" s="31"/>
      <c r="KO46" s="31"/>
      <c r="KP46" s="31"/>
      <c r="KQ46" s="31"/>
      <c r="KR46" s="31"/>
      <c r="KS46" s="31"/>
      <c r="KT46" s="31"/>
      <c r="KU46" s="31"/>
      <c r="KW46" s="17">
        <v>1</v>
      </c>
      <c r="KX46" s="17"/>
      <c r="KY46" s="17"/>
      <c r="KZ46" s="17"/>
      <c r="LA46" s="17"/>
      <c r="LB46" s="17"/>
      <c r="LC46" s="17"/>
      <c r="LD46" s="17"/>
      <c r="LE46" s="17"/>
      <c r="LF46" s="5">
        <f>SUM(KW46:LE46)</f>
        <v>1</v>
      </c>
      <c r="LG46" s="6">
        <v>9</v>
      </c>
      <c r="LH46" s="6"/>
      <c r="LI46" s="23">
        <v>45</v>
      </c>
      <c r="LJ46" s="48">
        <v>3</v>
      </c>
      <c r="LK46" s="16">
        <v>40</v>
      </c>
      <c r="LL46" s="6">
        <v>32</v>
      </c>
      <c r="LM46" s="6">
        <v>49</v>
      </c>
      <c r="LN46" s="6"/>
      <c r="LO46" s="6"/>
      <c r="LP46" s="6"/>
      <c r="LQ46" s="6"/>
      <c r="LR46" s="6"/>
      <c r="LS46" s="6"/>
      <c r="LT46" s="6"/>
      <c r="LU46" s="6"/>
      <c r="LV46" s="6"/>
      <c r="LW46" s="6"/>
      <c r="MA46" s="6"/>
      <c r="MB46" s="6"/>
      <c r="MC46" s="6"/>
      <c r="MD46" s="6"/>
      <c r="ME46" s="6"/>
      <c r="MF46" s="6"/>
      <c r="MG46" s="6"/>
      <c r="MH46" s="6"/>
      <c r="MI46" s="6"/>
      <c r="MK46" s="6"/>
      <c r="ML46" s="6"/>
      <c r="MM46" s="6"/>
      <c r="MN46" s="6"/>
      <c r="MO46" s="6"/>
      <c r="MP46" s="6"/>
    </row>
    <row r="47" spans="1:355" s="16" customFormat="1" ht="15" customHeight="1">
      <c r="A47" s="5">
        <v>2016</v>
      </c>
      <c r="B47" s="6" t="s">
        <v>198</v>
      </c>
      <c r="C47" s="6" t="s">
        <v>2675</v>
      </c>
      <c r="D47" s="6" t="s">
        <v>199</v>
      </c>
      <c r="E47" s="1" t="s">
        <v>200</v>
      </c>
      <c r="F47" s="1" t="s">
        <v>201</v>
      </c>
      <c r="G47" s="3" t="s">
        <v>47</v>
      </c>
      <c r="H47" s="4" t="s">
        <v>202</v>
      </c>
      <c r="I47" s="7">
        <v>42644</v>
      </c>
      <c r="J47" s="6" t="s">
        <v>917</v>
      </c>
      <c r="K47" s="6" t="s">
        <v>0</v>
      </c>
      <c r="L47" s="6" t="s">
        <v>203</v>
      </c>
      <c r="M47" s="6" t="s">
        <v>204</v>
      </c>
      <c r="N47" s="6"/>
      <c r="O47" s="6" t="s">
        <v>1136</v>
      </c>
      <c r="P47" s="6" t="s">
        <v>797</v>
      </c>
      <c r="Q47" s="6">
        <v>1</v>
      </c>
      <c r="R47" s="5" t="s">
        <v>920</v>
      </c>
      <c r="S47" s="5">
        <v>23</v>
      </c>
      <c r="T47" s="5"/>
      <c r="U47" s="5" t="s">
        <v>922</v>
      </c>
      <c r="V47" s="5" t="s">
        <v>923</v>
      </c>
      <c r="W47" s="39" t="s">
        <v>918</v>
      </c>
      <c r="X47" s="35"/>
      <c r="Y47" s="18" t="s">
        <v>2744</v>
      </c>
      <c r="Z47" s="18" t="s">
        <v>2744</v>
      </c>
      <c r="AA47" s="6"/>
      <c r="AB47" s="6"/>
      <c r="AC47" s="47" t="s">
        <v>999</v>
      </c>
      <c r="AD47" s="47" t="s">
        <v>999</v>
      </c>
      <c r="AE47" s="6" t="s">
        <v>2827</v>
      </c>
      <c r="AF47" s="16" t="s">
        <v>2836</v>
      </c>
      <c r="AG47" s="6" t="s">
        <v>919</v>
      </c>
      <c r="AH47" s="6"/>
      <c r="AI47" s="6"/>
      <c r="AJ47" s="6"/>
      <c r="AK47" s="6"/>
      <c r="AL47" s="6"/>
      <c r="AM47" s="6"/>
      <c r="AN47" s="6"/>
      <c r="AO47" s="6"/>
      <c r="AP47" s="6"/>
      <c r="AQ47" s="6"/>
      <c r="AR47" s="6"/>
      <c r="AS47" s="6"/>
      <c r="AT47" s="6"/>
      <c r="AU47" s="16">
        <f>SUM(AH47:AT47)</f>
        <v>0</v>
      </c>
      <c r="AW47" s="6"/>
      <c r="BP47" s="16">
        <v>1</v>
      </c>
      <c r="BR47" s="6"/>
      <c r="BS47" s="6"/>
      <c r="BT47" s="6"/>
      <c r="BU47" s="6"/>
      <c r="BV47" s="6"/>
      <c r="BW47" s="6"/>
      <c r="BX47" s="6"/>
      <c r="BY47" s="6"/>
      <c r="BZ47" s="6"/>
      <c r="CA47" s="6"/>
      <c r="CB47" s="6"/>
      <c r="CC47" s="6"/>
      <c r="CD47" s="6"/>
      <c r="CE47" s="6"/>
      <c r="CF47" s="6"/>
      <c r="CG47" s="6"/>
      <c r="CH47" s="6"/>
      <c r="CI47" s="6"/>
      <c r="CJ47" s="6"/>
      <c r="CK47" s="6"/>
      <c r="CL47" s="6" t="s">
        <v>921</v>
      </c>
      <c r="CM47" s="6"/>
      <c r="CN47" s="6"/>
      <c r="CO47" s="6"/>
      <c r="CQ47" s="16" t="s">
        <v>2817</v>
      </c>
      <c r="CR47" s="6" t="s">
        <v>2893</v>
      </c>
      <c r="CS47" s="6"/>
      <c r="CT47" s="6"/>
      <c r="CU47" s="6"/>
      <c r="CV47" s="6"/>
      <c r="CW47" s="6"/>
      <c r="CX47" s="6"/>
      <c r="CY47" s="6"/>
      <c r="CZ47" s="6"/>
      <c r="DA47" s="5"/>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t="s">
        <v>919</v>
      </c>
      <c r="EB47" s="6"/>
      <c r="EC47" s="6"/>
      <c r="ED47" s="6"/>
      <c r="EE47" s="6"/>
      <c r="EF47" s="6"/>
      <c r="EG47" s="6"/>
      <c r="EH47" s="6"/>
      <c r="EI47" s="6"/>
      <c r="EJ47" s="6"/>
      <c r="EK47" s="6"/>
      <c r="EL47" s="6"/>
      <c r="EM47" s="6"/>
      <c r="EN47" s="6"/>
      <c r="EO47" s="6"/>
      <c r="EP47" s="6"/>
      <c r="EQ47" s="6"/>
      <c r="ER47" s="6"/>
      <c r="ES47" s="6"/>
      <c r="ET47" s="6"/>
      <c r="EU47" s="6">
        <v>0</v>
      </c>
      <c r="EV47" s="6" t="s">
        <v>3420</v>
      </c>
      <c r="EW47" s="6"/>
      <c r="EX47" s="6"/>
      <c r="EY47" s="6"/>
      <c r="EZ47" s="6"/>
      <c r="FA47" s="6"/>
      <c r="FB47" s="6"/>
      <c r="FC47" s="6"/>
      <c r="FD47" s="6"/>
      <c r="FE47" s="6">
        <v>1</v>
      </c>
      <c r="FF47" s="6"/>
      <c r="FG47" s="6"/>
      <c r="FH47" s="6"/>
      <c r="FI47" s="6"/>
      <c r="FJ47" s="6"/>
      <c r="FK47" s="6"/>
      <c r="FL47" s="6"/>
      <c r="FM47" s="6"/>
      <c r="FN47" s="6"/>
      <c r="FO47" s="6"/>
      <c r="FP47" s="6"/>
      <c r="FQ47" s="6"/>
      <c r="FR47" s="6"/>
      <c r="FS47" s="6"/>
      <c r="FT47" s="6"/>
      <c r="FU47" s="6"/>
      <c r="FV47" s="6"/>
      <c r="FW47" s="6"/>
      <c r="FY47" s="6"/>
      <c r="FZ47" s="6"/>
      <c r="GA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O47" s="6"/>
      <c r="HP47" s="6"/>
      <c r="HQ47" s="6"/>
      <c r="HR47" s="6"/>
      <c r="JE47" s="6"/>
      <c r="JF47" s="6"/>
      <c r="JG47" s="6"/>
      <c r="JI47" s="6"/>
      <c r="JL47" s="6"/>
      <c r="JM47" s="6"/>
      <c r="JR47" s="6"/>
      <c r="JS47" s="6"/>
      <c r="JT47" s="6"/>
      <c r="JU47" s="6"/>
      <c r="JY47" s="6"/>
      <c r="JZ47" s="6"/>
      <c r="KA47" s="6"/>
      <c r="KB47" s="6"/>
      <c r="KD47" s="6"/>
      <c r="KE47" s="6"/>
      <c r="KF47" s="6"/>
      <c r="KI47" s="6"/>
      <c r="KJ47" s="6"/>
      <c r="KK47" s="6"/>
      <c r="KL47" s="6"/>
      <c r="KM47" s="6"/>
      <c r="KN47" s="6"/>
      <c r="KO47" s="6"/>
      <c r="KP47" s="6"/>
      <c r="KQ47" s="6"/>
      <c r="KR47" s="6"/>
      <c r="KS47" s="6"/>
      <c r="KT47" s="6"/>
      <c r="KU47" s="6"/>
      <c r="KW47" s="5">
        <v>1</v>
      </c>
      <c r="KX47" s="5"/>
      <c r="KY47" s="5"/>
      <c r="KZ47" s="5"/>
      <c r="LA47" s="5"/>
      <c r="LB47" s="5"/>
      <c r="LC47" s="5"/>
      <c r="LD47" s="5"/>
      <c r="LE47" s="5"/>
      <c r="LF47" s="5">
        <f>SUM(KW47:LE47)</f>
        <v>1</v>
      </c>
      <c r="LG47" s="6">
        <v>6</v>
      </c>
      <c r="LH47" s="6"/>
      <c r="LI47" s="21">
        <v>136</v>
      </c>
      <c r="LJ47" s="48">
        <v>2</v>
      </c>
      <c r="LK47" s="16">
        <v>41</v>
      </c>
      <c r="LL47" s="6">
        <v>30</v>
      </c>
      <c r="LM47" s="6">
        <v>46</v>
      </c>
      <c r="LN47" s="6"/>
      <c r="LO47" s="6"/>
      <c r="LP47" s="6"/>
      <c r="LQ47" s="6"/>
      <c r="LR47" s="6"/>
      <c r="LS47" s="6"/>
      <c r="LT47" s="6"/>
      <c r="LU47" s="6"/>
      <c r="LV47" s="6"/>
      <c r="LW47" s="6"/>
      <c r="MA47" s="6"/>
      <c r="MB47" s="6"/>
      <c r="MC47" s="6"/>
      <c r="MD47" s="6"/>
      <c r="ME47" s="6"/>
      <c r="MF47" s="6"/>
      <c r="MG47" s="6"/>
      <c r="MH47" s="6"/>
      <c r="MI47" s="6"/>
      <c r="MK47" s="6"/>
      <c r="ML47" s="6"/>
      <c r="MM47" s="6"/>
      <c r="MN47" s="6"/>
      <c r="MO47" s="6"/>
      <c r="MP47" s="6"/>
    </row>
    <row r="48" spans="1:355" s="16" customFormat="1" ht="15" customHeight="1">
      <c r="A48" s="5">
        <v>2016</v>
      </c>
      <c r="B48" s="6" t="s">
        <v>170</v>
      </c>
      <c r="C48" s="6" t="s">
        <v>2601</v>
      </c>
      <c r="D48" s="6" t="s">
        <v>171</v>
      </c>
      <c r="E48" s="1" t="s">
        <v>147</v>
      </c>
      <c r="F48" s="1" t="s">
        <v>172</v>
      </c>
      <c r="G48" s="3" t="s">
        <v>47</v>
      </c>
      <c r="H48" s="4" t="s">
        <v>173</v>
      </c>
      <c r="I48" s="7">
        <v>42705</v>
      </c>
      <c r="J48" s="6" t="s">
        <v>906</v>
      </c>
      <c r="K48" s="6" t="s">
        <v>0</v>
      </c>
      <c r="L48" s="6" t="s">
        <v>174</v>
      </c>
      <c r="M48" s="6" t="s">
        <v>175</v>
      </c>
      <c r="N48" s="6"/>
      <c r="O48" s="6" t="s">
        <v>881</v>
      </c>
      <c r="P48" s="6" t="s">
        <v>797</v>
      </c>
      <c r="Q48" s="6">
        <v>1</v>
      </c>
      <c r="R48" s="5" t="s">
        <v>905</v>
      </c>
      <c r="S48" s="5">
        <v>185</v>
      </c>
      <c r="T48" s="5"/>
      <c r="U48" s="5" t="s">
        <v>799</v>
      </c>
      <c r="V48" s="5">
        <v>53</v>
      </c>
      <c r="W48" s="43" t="s">
        <v>2262</v>
      </c>
      <c r="X48" s="35" t="s">
        <v>2261</v>
      </c>
      <c r="Y48" s="58" t="s">
        <v>1893</v>
      </c>
      <c r="Z48" s="5" t="s">
        <v>1893</v>
      </c>
      <c r="AA48" s="6"/>
      <c r="AB48" s="6"/>
      <c r="AC48" s="46">
        <v>1</v>
      </c>
      <c r="AD48" s="46" t="s">
        <v>2344</v>
      </c>
      <c r="AE48" s="6" t="s">
        <v>3337</v>
      </c>
      <c r="AF48" s="6" t="s">
        <v>2833</v>
      </c>
      <c r="AG48" s="6" t="s">
        <v>806</v>
      </c>
      <c r="AH48" s="6"/>
      <c r="AI48" s="6"/>
      <c r="AJ48" s="16">
        <v>1</v>
      </c>
      <c r="AK48" s="6"/>
      <c r="AL48" s="6"/>
      <c r="AM48" s="6"/>
      <c r="AN48" s="6"/>
      <c r="AO48" s="6"/>
      <c r="AP48" s="6"/>
      <c r="AQ48" s="6"/>
      <c r="AR48" s="6"/>
      <c r="AS48" s="6"/>
      <c r="AT48" s="6"/>
      <c r="AU48" s="16">
        <f>SUM(AH48:AT48)</f>
        <v>1</v>
      </c>
      <c r="AV48" s="16">
        <v>1</v>
      </c>
      <c r="AW48" s="6" t="s">
        <v>1812</v>
      </c>
      <c r="BR48" s="6">
        <v>1</v>
      </c>
      <c r="BS48" s="6">
        <v>1</v>
      </c>
      <c r="BT48" s="6"/>
      <c r="BU48" s="6"/>
      <c r="BV48" s="6"/>
      <c r="BW48" s="6"/>
      <c r="BX48" s="6"/>
      <c r="BY48" s="6"/>
      <c r="BZ48" s="6"/>
      <c r="CA48" s="6"/>
      <c r="CB48" s="6"/>
      <c r="CC48" s="6"/>
      <c r="CD48" s="6"/>
      <c r="CE48" s="6"/>
      <c r="CF48" s="6"/>
      <c r="CG48" s="6"/>
      <c r="CH48" s="6"/>
      <c r="CI48" s="6"/>
      <c r="CJ48" s="6"/>
      <c r="CK48" s="6">
        <f>SUM(BS48:CJ48)</f>
        <v>1</v>
      </c>
      <c r="CL48" s="6" t="s">
        <v>2696</v>
      </c>
      <c r="CM48" s="6">
        <v>1</v>
      </c>
      <c r="CN48" s="6" t="s">
        <v>2280</v>
      </c>
      <c r="CO48" s="6"/>
      <c r="CP48" s="6"/>
      <c r="CQ48" s="6" t="s">
        <v>2818</v>
      </c>
      <c r="CR48" s="6" t="s">
        <v>2697</v>
      </c>
      <c r="CS48" s="6"/>
      <c r="CT48" s="6"/>
      <c r="CU48" s="6"/>
      <c r="CV48" s="6"/>
      <c r="CW48" s="6"/>
      <c r="CX48" s="6"/>
      <c r="CY48" s="6"/>
      <c r="CZ48" s="6"/>
      <c r="DA48" s="5"/>
      <c r="DB48" s="6">
        <v>1</v>
      </c>
      <c r="DC48" s="6"/>
      <c r="DD48" s="6"/>
      <c r="DE48" s="6">
        <v>1</v>
      </c>
      <c r="DF48" s="6">
        <v>1</v>
      </c>
      <c r="DG48" s="6"/>
      <c r="DH48" s="6">
        <v>1</v>
      </c>
      <c r="DI48" s="6"/>
      <c r="DJ48" s="6"/>
      <c r="DK48" s="6"/>
      <c r="DL48" s="6"/>
      <c r="DM48" s="6"/>
      <c r="DN48" s="6"/>
      <c r="DO48" s="6"/>
      <c r="DP48" s="6"/>
      <c r="DQ48" s="6"/>
      <c r="DR48" s="6"/>
      <c r="DS48" s="6"/>
      <c r="DT48" s="6"/>
      <c r="DU48" s="6"/>
      <c r="DV48" s="6"/>
      <c r="DW48" s="6"/>
      <c r="DX48" s="6"/>
      <c r="DY48" s="6"/>
      <c r="DZ48" s="6"/>
      <c r="EA48" s="6" t="s">
        <v>819</v>
      </c>
      <c r="EB48" s="6"/>
      <c r="EC48" s="6"/>
      <c r="ED48" s="6"/>
      <c r="EE48" s="6"/>
      <c r="EF48" s="6"/>
      <c r="EG48" s="6"/>
      <c r="EH48" s="6">
        <v>1</v>
      </c>
      <c r="EI48" s="6"/>
      <c r="EJ48" s="6"/>
      <c r="EK48" s="6"/>
      <c r="EL48" s="6"/>
      <c r="EM48" s="6"/>
      <c r="EN48" s="6"/>
      <c r="EO48" s="6"/>
      <c r="EP48" s="6"/>
      <c r="EQ48" s="6"/>
      <c r="ER48" s="6"/>
      <c r="ES48" s="6"/>
      <c r="ET48" s="6"/>
      <c r="EU48" s="6">
        <v>1</v>
      </c>
      <c r="EV48" s="6" t="s">
        <v>3472</v>
      </c>
      <c r="EW48" s="6"/>
      <c r="EX48" s="6"/>
      <c r="EY48" s="6"/>
      <c r="EZ48" s="6"/>
      <c r="FA48" s="6"/>
      <c r="FB48" s="6"/>
      <c r="FC48" s="6"/>
      <c r="FD48" s="6"/>
      <c r="FE48" s="6">
        <v>1</v>
      </c>
      <c r="FF48" s="6"/>
      <c r="FG48" s="6"/>
      <c r="FH48" s="6"/>
      <c r="FI48" s="6" t="s">
        <v>2075</v>
      </c>
      <c r="FJ48" s="6" t="s">
        <v>2076</v>
      </c>
      <c r="FK48" s="30"/>
      <c r="FL48" s="30"/>
      <c r="FM48" s="30"/>
      <c r="FN48" s="30"/>
      <c r="FO48" s="30"/>
      <c r="FP48" s="30"/>
      <c r="FQ48" s="30"/>
      <c r="FR48" s="30"/>
      <c r="FS48" s="30"/>
      <c r="FT48" s="30"/>
      <c r="FU48" s="30"/>
      <c r="FV48" s="30"/>
      <c r="FW48" s="30"/>
      <c r="FX48" s="30"/>
      <c r="FY48" s="30"/>
      <c r="FZ48" s="30"/>
      <c r="GA48" s="30"/>
      <c r="GB48" s="31"/>
      <c r="GC48" s="30"/>
      <c r="GD48" s="30"/>
      <c r="GE48" s="30"/>
      <c r="GF48" s="30"/>
      <c r="GG48" s="30"/>
      <c r="GH48" s="30"/>
      <c r="GI48" s="30"/>
      <c r="GJ48" s="30"/>
      <c r="GK48" s="30"/>
      <c r="GL48" s="30"/>
      <c r="GM48" s="30"/>
      <c r="GN48" s="30"/>
      <c r="GO48" s="30"/>
      <c r="GP48" s="30"/>
      <c r="GQ48" s="31"/>
      <c r="GR48" s="31"/>
      <c r="GS48" s="31"/>
      <c r="GT48" s="31"/>
      <c r="GU48" s="31"/>
      <c r="GV48" s="31"/>
      <c r="GW48" s="31"/>
      <c r="GX48" s="31"/>
      <c r="GY48" s="31"/>
      <c r="GZ48" s="31"/>
      <c r="HA48" s="31"/>
      <c r="HB48" s="31"/>
      <c r="HC48" s="31"/>
      <c r="HD48" s="6"/>
      <c r="HE48" s="30"/>
      <c r="HF48" s="30"/>
      <c r="HG48" s="30"/>
      <c r="HH48" s="30"/>
      <c r="HI48" s="30"/>
      <c r="HJ48" s="30"/>
      <c r="HK48" s="30"/>
      <c r="HL48" s="30"/>
      <c r="HM48" s="30"/>
      <c r="HN48" s="30"/>
      <c r="HO48" s="30"/>
      <c r="HP48" s="30"/>
      <c r="HQ48" s="30"/>
      <c r="HR48" s="30"/>
      <c r="HS48" s="31"/>
      <c r="HT48" s="31"/>
      <c r="HU48" s="31"/>
      <c r="HV48" s="31"/>
      <c r="HW48" s="31"/>
      <c r="HX48" s="31"/>
      <c r="HY48" s="31"/>
      <c r="HZ48" s="31"/>
      <c r="IA48" s="31"/>
      <c r="IB48" s="31"/>
      <c r="IC48" s="31"/>
      <c r="ID48" s="31"/>
      <c r="IE48" s="31"/>
      <c r="IF48" s="31"/>
      <c r="IG48" s="31"/>
      <c r="IH48" s="31"/>
      <c r="II48" s="31"/>
      <c r="IJ48" s="31"/>
      <c r="IK48" s="31"/>
      <c r="IL48" s="31"/>
      <c r="IM48" s="31"/>
      <c r="IN48" s="31"/>
      <c r="IO48" s="31"/>
      <c r="IP48" s="31"/>
      <c r="IQ48" s="31"/>
      <c r="IR48" s="31"/>
      <c r="IS48" s="31"/>
      <c r="IT48" s="31"/>
      <c r="IU48" s="31"/>
      <c r="IV48" s="31"/>
      <c r="IW48" s="31"/>
      <c r="IX48" s="31"/>
      <c r="IY48" s="31"/>
      <c r="IZ48" s="31"/>
      <c r="JA48" s="31"/>
      <c r="JB48" s="31"/>
      <c r="JC48" s="31"/>
      <c r="JD48" s="31"/>
      <c r="JE48" s="30"/>
      <c r="JF48" s="30"/>
      <c r="JG48" s="30"/>
      <c r="JH48" s="31"/>
      <c r="JI48" s="30"/>
      <c r="JJ48" s="31"/>
      <c r="JK48" s="31"/>
      <c r="JL48" s="30"/>
      <c r="JM48" s="30"/>
      <c r="JN48" s="31"/>
      <c r="JO48" s="31"/>
      <c r="JP48" s="31"/>
      <c r="JQ48" s="31"/>
      <c r="JR48" s="30"/>
      <c r="JS48" s="30"/>
      <c r="JT48" s="31"/>
      <c r="JU48" s="30"/>
      <c r="JV48" s="31"/>
      <c r="JW48" s="31"/>
      <c r="JX48" s="31"/>
      <c r="JY48" s="30"/>
      <c r="JZ48" s="30"/>
      <c r="KA48" s="30"/>
      <c r="KB48" s="30"/>
      <c r="KC48" s="31"/>
      <c r="KD48" s="31"/>
      <c r="KE48" s="31"/>
      <c r="KF48" s="31"/>
      <c r="KG48" s="31"/>
      <c r="KH48" s="31"/>
      <c r="KI48" s="31"/>
      <c r="KJ48" s="31"/>
      <c r="KK48" s="31"/>
      <c r="KL48" s="31"/>
      <c r="KM48" s="31"/>
      <c r="KN48" s="31"/>
      <c r="KO48" s="31"/>
      <c r="KP48" s="31"/>
      <c r="KQ48" s="31"/>
      <c r="KR48" s="31"/>
      <c r="KS48" s="31"/>
      <c r="KT48" s="31"/>
      <c r="KU48" s="31"/>
      <c r="KW48" s="17">
        <v>1</v>
      </c>
      <c r="KX48" s="17"/>
      <c r="KY48" s="17"/>
      <c r="KZ48" s="17"/>
      <c r="LA48" s="17"/>
      <c r="LB48" s="17"/>
      <c r="LC48" s="17"/>
      <c r="LD48" s="17"/>
      <c r="LE48" s="17"/>
      <c r="LF48" s="5">
        <f>SUM(KW48:LE48)</f>
        <v>1</v>
      </c>
      <c r="LG48" s="6">
        <v>3</v>
      </c>
      <c r="LH48" s="6"/>
      <c r="LI48" s="23">
        <v>45</v>
      </c>
      <c r="LJ48" s="48">
        <v>1</v>
      </c>
      <c r="LK48" s="16">
        <v>42</v>
      </c>
      <c r="LL48" s="6">
        <v>26</v>
      </c>
      <c r="LM48" s="6">
        <v>41</v>
      </c>
      <c r="LN48" s="6"/>
      <c r="LO48" s="6"/>
      <c r="LP48" s="6"/>
      <c r="LQ48" s="6"/>
      <c r="LR48" s="6"/>
      <c r="LS48" s="6"/>
      <c r="LT48" s="6"/>
      <c r="LU48" s="6"/>
      <c r="LV48" s="6"/>
      <c r="LW48" s="6"/>
      <c r="MA48" s="6"/>
      <c r="MB48" s="6"/>
      <c r="MC48" s="6"/>
      <c r="MD48" s="6"/>
      <c r="ME48" s="6"/>
      <c r="MF48" s="6"/>
      <c r="MG48" s="6"/>
      <c r="MH48" s="6"/>
      <c r="MI48" s="6"/>
      <c r="MK48" s="6"/>
      <c r="ML48" s="6"/>
      <c r="MM48" s="6"/>
      <c r="MN48" s="6"/>
      <c r="MO48" s="6"/>
      <c r="MP48" s="6"/>
    </row>
    <row r="49" spans="1:355" ht="15" customHeight="1">
      <c r="A49" s="5">
        <v>2016</v>
      </c>
      <c r="B49" s="6" t="s">
        <v>261</v>
      </c>
      <c r="C49" s="54" t="s">
        <v>2669</v>
      </c>
      <c r="D49" s="6" t="s">
        <v>262</v>
      </c>
      <c r="E49" s="1" t="s">
        <v>263</v>
      </c>
      <c r="F49" s="1" t="s">
        <v>264</v>
      </c>
      <c r="G49" s="3" t="s">
        <v>194</v>
      </c>
      <c r="H49" s="4" t="s">
        <v>265</v>
      </c>
      <c r="I49" s="8">
        <v>2016</v>
      </c>
      <c r="J49" s="6" t="s">
        <v>957</v>
      </c>
      <c r="K49" s="6" t="s">
        <v>0</v>
      </c>
      <c r="L49" s="6" t="s">
        <v>266</v>
      </c>
      <c r="M49" s="6" t="s">
        <v>267</v>
      </c>
      <c r="O49" s="6" t="s">
        <v>1998</v>
      </c>
      <c r="P49" s="6" t="s">
        <v>797</v>
      </c>
      <c r="Q49" s="6">
        <v>1</v>
      </c>
      <c r="R49" s="5" t="s">
        <v>959</v>
      </c>
      <c r="S49" s="5">
        <v>172</v>
      </c>
      <c r="T49" s="5"/>
      <c r="U49" s="5" t="s">
        <v>866</v>
      </c>
      <c r="V49" s="5">
        <v>3</v>
      </c>
      <c r="W49" s="39" t="s">
        <v>2768</v>
      </c>
      <c r="X49" s="39" t="s">
        <v>960</v>
      </c>
      <c r="Y49" s="26">
        <v>1</v>
      </c>
      <c r="Z49" s="26">
        <v>1</v>
      </c>
      <c r="AC49" s="47" t="s">
        <v>999</v>
      </c>
      <c r="AD49" s="47" t="s">
        <v>999</v>
      </c>
      <c r="AE49" s="6" t="s">
        <v>3295</v>
      </c>
      <c r="AF49" s="6" t="s">
        <v>2833</v>
      </c>
      <c r="AG49" s="6" t="s">
        <v>958</v>
      </c>
      <c r="AO49" s="6">
        <v>1</v>
      </c>
      <c r="AU49" s="16">
        <f>SUM(AH49:AT49)</f>
        <v>1</v>
      </c>
      <c r="AV49" s="16">
        <v>1</v>
      </c>
      <c r="AW49" s="6" t="s">
        <v>1812</v>
      </c>
      <c r="AX49" s="16"/>
      <c r="AY49" s="16"/>
      <c r="AZ49" s="16"/>
      <c r="BA49" s="16"/>
      <c r="BB49" s="16"/>
      <c r="BC49" s="16"/>
      <c r="BD49" s="16"/>
      <c r="BE49" s="16"/>
      <c r="BF49" s="16"/>
      <c r="BG49" s="16"/>
      <c r="BH49" s="16"/>
      <c r="BI49" s="16"/>
      <c r="BJ49" s="16"/>
      <c r="BK49" s="16"/>
      <c r="BL49" s="16"/>
      <c r="BM49" s="16"/>
      <c r="BN49" s="16"/>
      <c r="BO49" s="16"/>
      <c r="BP49" s="16"/>
      <c r="BQ49" s="16"/>
      <c r="BR49" s="6">
        <v>1</v>
      </c>
      <c r="CB49" s="6">
        <v>1</v>
      </c>
      <c r="CK49" s="6">
        <f>SUM(BS49:CJ49)</f>
        <v>1</v>
      </c>
      <c r="CL49" s="6" t="s">
        <v>2465</v>
      </c>
      <c r="CP49" s="16"/>
      <c r="CQ49" s="16" t="s">
        <v>2819</v>
      </c>
      <c r="CR49" s="14" t="s">
        <v>2711</v>
      </c>
      <c r="CV49" s="6">
        <v>1</v>
      </c>
      <c r="CW49" s="6">
        <v>1</v>
      </c>
      <c r="DA49" s="5"/>
      <c r="DL49" s="6">
        <v>1</v>
      </c>
      <c r="DP49" s="6">
        <v>1</v>
      </c>
      <c r="EA49" s="6" t="s">
        <v>931</v>
      </c>
      <c r="EE49" s="6">
        <v>1</v>
      </c>
      <c r="EU49" s="6">
        <v>1</v>
      </c>
      <c r="EV49" s="6" t="s">
        <v>3413</v>
      </c>
      <c r="EW49" s="6"/>
      <c r="EX49" s="6"/>
      <c r="EY49" s="6"/>
      <c r="EZ49" s="6"/>
      <c r="FA49" s="6"/>
      <c r="FB49" s="6"/>
      <c r="FE49" s="6">
        <v>1</v>
      </c>
      <c r="FJ49" s="6"/>
      <c r="GB49" s="16"/>
      <c r="GC49" s="16"/>
      <c r="GD49" s="16"/>
      <c r="GE49" s="16"/>
      <c r="HE49" s="16"/>
      <c r="HO49" s="16"/>
      <c r="HP49" s="16"/>
      <c r="HQ49" s="16"/>
      <c r="HR49" s="16"/>
      <c r="HT49" s="16"/>
      <c r="HU49" s="16"/>
      <c r="HV49" s="16"/>
      <c r="HW49" s="16"/>
      <c r="HX49" s="16"/>
      <c r="HY49" s="16"/>
      <c r="HZ49" s="16"/>
      <c r="IA49" s="16"/>
      <c r="IB49" s="16"/>
      <c r="IC49" s="16"/>
      <c r="ID49" s="16"/>
      <c r="IE49" s="16"/>
      <c r="IF49" s="16"/>
      <c r="IG49" s="16"/>
      <c r="IH49" s="16"/>
      <c r="II49" s="16"/>
      <c r="IJ49" s="16"/>
      <c r="IK49" s="16"/>
      <c r="IL49" s="16"/>
      <c r="IM49" s="16"/>
      <c r="IN49" s="16"/>
      <c r="IO49" s="16"/>
      <c r="IP49" s="16"/>
      <c r="IQ49" s="16"/>
      <c r="IR49" s="16"/>
      <c r="IS49" s="16"/>
      <c r="IT49" s="16"/>
      <c r="IU49" s="16"/>
      <c r="IV49" s="16"/>
      <c r="IW49" s="16"/>
      <c r="IX49" s="16"/>
      <c r="IY49" s="16"/>
      <c r="IZ49" s="16"/>
      <c r="JA49" s="16"/>
      <c r="JB49" s="16"/>
      <c r="JC49" s="16"/>
      <c r="JD49" s="16"/>
      <c r="JE49" s="16"/>
      <c r="JF49" s="16"/>
      <c r="JG49" s="16"/>
      <c r="JH49" s="16"/>
      <c r="JJ49" s="16"/>
      <c r="JK49" s="16"/>
      <c r="JL49" s="16"/>
      <c r="JM49" s="16"/>
      <c r="JN49" s="16"/>
      <c r="JO49" s="16"/>
      <c r="JP49" s="16"/>
      <c r="JQ49" s="16"/>
      <c r="JV49" s="16"/>
      <c r="JW49" s="16"/>
      <c r="JX49" s="16"/>
      <c r="KV49" s="16"/>
      <c r="KW49" s="17">
        <v>1</v>
      </c>
      <c r="KX49" s="17"/>
      <c r="KY49" s="17"/>
      <c r="KZ49" s="17"/>
      <c r="LA49" s="17"/>
      <c r="LB49" s="17"/>
      <c r="LC49" s="17"/>
      <c r="LD49" s="17"/>
      <c r="LE49" s="17"/>
      <c r="LF49" s="5">
        <f>SUM(KW49:LE49)</f>
        <v>1</v>
      </c>
      <c r="LG49" s="6">
        <v>0</v>
      </c>
      <c r="LI49" s="23">
        <v>32</v>
      </c>
      <c r="LJ49" s="48">
        <v>0</v>
      </c>
      <c r="LK49" s="16">
        <v>43</v>
      </c>
      <c r="LL49" s="6">
        <v>40</v>
      </c>
      <c r="LM49" s="6">
        <v>57</v>
      </c>
      <c r="MQ49" s="16"/>
    </row>
    <row r="50" spans="1:355" ht="15" customHeight="1">
      <c r="A50" s="5">
        <v>2016</v>
      </c>
      <c r="B50" s="6" t="s">
        <v>235</v>
      </c>
      <c r="C50" s="6" t="s">
        <v>2682</v>
      </c>
      <c r="D50" s="6" t="s">
        <v>236</v>
      </c>
      <c r="E50" s="1" t="s">
        <v>237</v>
      </c>
      <c r="F50" s="1" t="s">
        <v>238</v>
      </c>
      <c r="G50" s="3" t="s">
        <v>40</v>
      </c>
      <c r="H50" s="4" t="s">
        <v>239</v>
      </c>
      <c r="I50" s="7">
        <v>42491</v>
      </c>
      <c r="J50" s="6" t="s">
        <v>945</v>
      </c>
      <c r="K50" s="6" t="s">
        <v>0</v>
      </c>
      <c r="L50" s="6" t="s">
        <v>240</v>
      </c>
      <c r="M50" s="6" t="s">
        <v>241</v>
      </c>
      <c r="O50" s="14" t="s">
        <v>2002</v>
      </c>
      <c r="P50" s="6" t="s">
        <v>797</v>
      </c>
      <c r="Q50" s="6">
        <v>1</v>
      </c>
      <c r="R50" s="5" t="s">
        <v>947</v>
      </c>
      <c r="S50" s="5">
        <v>87</v>
      </c>
      <c r="T50" s="5"/>
      <c r="U50" s="5" t="s">
        <v>799</v>
      </c>
      <c r="V50" s="5">
        <v>13</v>
      </c>
      <c r="W50" s="35" t="s">
        <v>2747</v>
      </c>
      <c r="X50" s="35" t="s">
        <v>948</v>
      </c>
      <c r="Y50" s="5">
        <v>0</v>
      </c>
      <c r="Z50" s="5">
        <v>0</v>
      </c>
      <c r="AC50" s="47" t="s">
        <v>999</v>
      </c>
      <c r="AD50" s="47" t="s">
        <v>999</v>
      </c>
      <c r="AE50" s="6" t="s">
        <v>946</v>
      </c>
      <c r="AF50" s="6" t="s">
        <v>2833</v>
      </c>
      <c r="AG50" s="6" t="s">
        <v>806</v>
      </c>
      <c r="AU50" s="16">
        <f>SUM(AH50:AT50)</f>
        <v>0</v>
      </c>
      <c r="AV50" s="16"/>
      <c r="AX50" s="16"/>
      <c r="AY50" s="16"/>
      <c r="AZ50" s="16"/>
      <c r="BA50" s="16"/>
      <c r="BB50" s="16"/>
      <c r="BC50" s="16"/>
      <c r="BD50" s="16">
        <v>1</v>
      </c>
      <c r="BE50" s="16"/>
      <c r="BF50" s="16"/>
      <c r="BG50" s="16"/>
      <c r="BH50" s="16"/>
      <c r="BI50" s="16"/>
      <c r="BJ50" s="16"/>
      <c r="BK50" s="16"/>
      <c r="BL50" s="16"/>
      <c r="BM50" s="16"/>
      <c r="BN50" s="16"/>
      <c r="BO50" s="16"/>
      <c r="BP50" s="16"/>
      <c r="BQ50" s="16"/>
      <c r="CL50" s="6" t="s">
        <v>1873</v>
      </c>
      <c r="CP50" s="16"/>
      <c r="CQ50" s="16" t="s">
        <v>2816</v>
      </c>
      <c r="CR50" s="6" t="s">
        <v>2734</v>
      </c>
      <c r="CS50" s="6">
        <v>1</v>
      </c>
      <c r="CV50" s="6">
        <v>1</v>
      </c>
      <c r="CW50" s="6">
        <v>1</v>
      </c>
      <c r="DA50" s="5"/>
      <c r="EA50" s="6" t="s">
        <v>931</v>
      </c>
      <c r="EE50" s="6">
        <v>1</v>
      </c>
      <c r="EU50" s="6">
        <v>1</v>
      </c>
      <c r="EV50" s="6" t="s">
        <v>3411</v>
      </c>
      <c r="EW50" s="6"/>
      <c r="EX50" s="6"/>
      <c r="EY50" s="6"/>
      <c r="EZ50" s="6"/>
      <c r="FA50" s="6"/>
      <c r="FB50" s="6"/>
      <c r="FE50" s="6">
        <v>1</v>
      </c>
      <c r="FJ50" s="6"/>
      <c r="GB50" s="16"/>
      <c r="GC50" s="29"/>
      <c r="GD50" s="16"/>
      <c r="GE50" s="16"/>
      <c r="HE50" s="16"/>
      <c r="HO50" s="16"/>
      <c r="HP50" s="16"/>
      <c r="HQ50" s="16"/>
      <c r="HR50" s="16"/>
      <c r="HT50" s="16"/>
      <c r="HU50" s="16"/>
      <c r="HV50" s="16"/>
      <c r="HW50" s="16"/>
      <c r="HX50" s="16"/>
      <c r="HY50" s="16"/>
      <c r="HZ50" s="16"/>
      <c r="IA50" s="16"/>
      <c r="IB50" s="16"/>
      <c r="IC50" s="16"/>
      <c r="ID50" s="16"/>
      <c r="IE50" s="16"/>
      <c r="IF50" s="16"/>
      <c r="IG50" s="16"/>
      <c r="IH50" s="16"/>
      <c r="II50" s="16"/>
      <c r="IJ50" s="16"/>
      <c r="IK50" s="16"/>
      <c r="IL50" s="16"/>
      <c r="IM50" s="16"/>
      <c r="IN50" s="16"/>
      <c r="IO50" s="16"/>
      <c r="IP50" s="16"/>
      <c r="IQ50" s="16"/>
      <c r="IR50" s="16"/>
      <c r="IS50" s="16"/>
      <c r="IT50" s="16"/>
      <c r="IU50" s="16"/>
      <c r="IV50" s="16"/>
      <c r="IW50" s="16"/>
      <c r="IX50" s="16"/>
      <c r="IY50" s="16"/>
      <c r="IZ50" s="16"/>
      <c r="JA50" s="16"/>
      <c r="JB50" s="16"/>
      <c r="JC50" s="16"/>
      <c r="JD50" s="16"/>
      <c r="JE50" s="16"/>
      <c r="JF50" s="16"/>
      <c r="JG50" s="16"/>
      <c r="JH50" s="16"/>
      <c r="JI50" s="16"/>
      <c r="JJ50" s="16"/>
      <c r="JK50" s="16"/>
      <c r="JL50" s="16"/>
      <c r="JM50" s="16"/>
      <c r="JN50" s="16"/>
      <c r="JO50" s="16"/>
      <c r="JP50" s="16"/>
      <c r="JQ50" s="16"/>
      <c r="JS50" s="16"/>
      <c r="JT50" s="16"/>
      <c r="JU50" s="16"/>
      <c r="JV50" s="16"/>
      <c r="JW50" s="16"/>
      <c r="JX50" s="16"/>
      <c r="JY50" s="16"/>
      <c r="JZ50" s="16"/>
      <c r="KA50" s="16"/>
      <c r="KB50" s="16"/>
      <c r="KD50" s="16"/>
      <c r="KE50" s="16"/>
      <c r="KF50" s="16"/>
      <c r="KI50" s="16"/>
      <c r="KJ50" s="16"/>
      <c r="KK50" s="16"/>
      <c r="KL50" s="16"/>
      <c r="KM50" s="16"/>
      <c r="KN50" s="16"/>
      <c r="KO50" s="16"/>
      <c r="KP50" s="16"/>
      <c r="KQ50" s="16"/>
      <c r="KR50" s="16"/>
      <c r="KS50" s="16"/>
      <c r="KT50" s="16"/>
      <c r="KU50" s="16"/>
      <c r="KV50" s="16"/>
      <c r="KW50" s="17">
        <v>1</v>
      </c>
      <c r="KX50" s="17"/>
      <c r="KY50" s="17"/>
      <c r="KZ50" s="17"/>
      <c r="LA50" s="17"/>
      <c r="LB50" s="17"/>
      <c r="LC50" s="17"/>
      <c r="LD50" s="17"/>
      <c r="LE50" s="17"/>
      <c r="LF50" s="5">
        <f>SUM(KW50:LE50)</f>
        <v>1</v>
      </c>
      <c r="LG50" s="6">
        <v>6</v>
      </c>
      <c r="LI50" s="23">
        <v>42</v>
      </c>
      <c r="LJ50" s="48">
        <v>2</v>
      </c>
      <c r="LK50" s="16">
        <v>44</v>
      </c>
      <c r="LL50" s="6">
        <v>36</v>
      </c>
      <c r="LM50" s="6">
        <v>53</v>
      </c>
    </row>
    <row r="51" spans="1:355" s="16" customFormat="1" ht="15" customHeight="1">
      <c r="A51" s="5">
        <v>2016</v>
      </c>
      <c r="B51" s="6" t="s">
        <v>242</v>
      </c>
      <c r="C51" s="6" t="s">
        <v>2576</v>
      </c>
      <c r="D51" s="6" t="s">
        <v>243</v>
      </c>
      <c r="E51" s="1" t="s">
        <v>244</v>
      </c>
      <c r="F51" s="1" t="s">
        <v>245</v>
      </c>
      <c r="G51" s="3" t="s">
        <v>78</v>
      </c>
      <c r="H51" s="4" t="s">
        <v>246</v>
      </c>
      <c r="I51" s="7">
        <v>42461</v>
      </c>
      <c r="J51" s="6" t="s">
        <v>951</v>
      </c>
      <c r="K51" s="6" t="s">
        <v>0</v>
      </c>
      <c r="L51" s="6" t="s">
        <v>247</v>
      </c>
      <c r="M51" s="6" t="s">
        <v>248</v>
      </c>
      <c r="N51" s="6">
        <v>26842398</v>
      </c>
      <c r="O51" s="6" t="s">
        <v>2000</v>
      </c>
      <c r="P51" s="6" t="s">
        <v>797</v>
      </c>
      <c r="Q51" s="6">
        <v>1</v>
      </c>
      <c r="R51" s="5" t="s">
        <v>905</v>
      </c>
      <c r="S51" s="5">
        <v>11</v>
      </c>
      <c r="T51" s="5"/>
      <c r="U51" s="5" t="s">
        <v>799</v>
      </c>
      <c r="V51" s="5">
        <f>429/11</f>
        <v>39</v>
      </c>
      <c r="W51" s="39" t="s">
        <v>950</v>
      </c>
      <c r="X51" s="35"/>
      <c r="Y51" s="26">
        <v>1</v>
      </c>
      <c r="Z51" s="26">
        <v>1</v>
      </c>
      <c r="AA51" s="6"/>
      <c r="AB51" s="6"/>
      <c r="AC51" s="47" t="s">
        <v>999</v>
      </c>
      <c r="AD51" s="47" t="s">
        <v>999</v>
      </c>
      <c r="AE51" s="6" t="s">
        <v>3279</v>
      </c>
      <c r="AF51" s="6" t="s">
        <v>2833</v>
      </c>
      <c r="AG51" s="6" t="s">
        <v>949</v>
      </c>
      <c r="AH51" s="6"/>
      <c r="AI51" s="6"/>
      <c r="AJ51" s="6"/>
      <c r="AK51" s="6"/>
      <c r="AL51" s="6"/>
      <c r="AM51" s="16">
        <v>1</v>
      </c>
      <c r="AO51" s="6"/>
      <c r="AP51" s="6"/>
      <c r="AQ51" s="6"/>
      <c r="AR51" s="6"/>
      <c r="AS51" s="6"/>
      <c r="AT51" s="6"/>
      <c r="AU51" s="16">
        <f>SUM(AH51:AT51)</f>
        <v>1</v>
      </c>
      <c r="AV51" s="16">
        <v>1</v>
      </c>
      <c r="AW51" s="6" t="s">
        <v>1823</v>
      </c>
      <c r="BR51" s="6">
        <v>1</v>
      </c>
      <c r="BS51" s="6"/>
      <c r="BT51" s="6"/>
      <c r="BU51" s="6"/>
      <c r="BV51" s="6"/>
      <c r="BW51" s="6"/>
      <c r="BX51" s="6"/>
      <c r="BY51" s="6"/>
      <c r="BZ51" s="6"/>
      <c r="CA51" s="6"/>
      <c r="CB51" s="6">
        <v>1</v>
      </c>
      <c r="CC51" s="6"/>
      <c r="CD51" s="6"/>
      <c r="CE51" s="6"/>
      <c r="CF51" s="6"/>
      <c r="CG51" s="6"/>
      <c r="CH51" s="6"/>
      <c r="CI51" s="6"/>
      <c r="CJ51" s="6"/>
      <c r="CK51" s="6">
        <f>SUM(BS51:CJ51)</f>
        <v>1</v>
      </c>
      <c r="CL51" s="6" t="s">
        <v>1910</v>
      </c>
      <c r="CM51" s="6"/>
      <c r="CN51" s="6"/>
      <c r="CO51" s="6">
        <v>1</v>
      </c>
      <c r="CP51" s="6">
        <v>1</v>
      </c>
      <c r="CQ51" s="6" t="s">
        <v>2818</v>
      </c>
      <c r="CR51" s="6" t="s">
        <v>2685</v>
      </c>
      <c r="CS51" s="6">
        <v>1</v>
      </c>
      <c r="CT51" s="6"/>
      <c r="CU51" s="6"/>
      <c r="CV51" s="6">
        <v>1</v>
      </c>
      <c r="CW51" s="6">
        <v>1</v>
      </c>
      <c r="CX51" s="6"/>
      <c r="CY51" s="6"/>
      <c r="DA51" s="17"/>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t="s">
        <v>1892</v>
      </c>
      <c r="EB51" s="16">
        <v>1</v>
      </c>
      <c r="EC51" s="6"/>
      <c r="ED51" s="6"/>
      <c r="EE51" s="6">
        <v>1</v>
      </c>
      <c r="EF51" s="6"/>
      <c r="EG51" s="6"/>
      <c r="EH51" s="6"/>
      <c r="EI51" s="6"/>
      <c r="EJ51" s="6"/>
      <c r="EK51" s="6"/>
      <c r="EL51" s="6"/>
      <c r="EM51" s="6"/>
      <c r="EN51" s="6"/>
      <c r="EO51" s="6"/>
      <c r="EP51" s="6"/>
      <c r="EQ51" s="6"/>
      <c r="ER51" s="6"/>
      <c r="ES51" s="6"/>
      <c r="ET51" s="6"/>
      <c r="EU51" s="6">
        <v>2</v>
      </c>
      <c r="EV51" s="6" t="s">
        <v>3431</v>
      </c>
      <c r="EW51" s="6"/>
      <c r="EX51" s="6"/>
      <c r="EY51" s="6"/>
      <c r="EZ51" s="6"/>
      <c r="FA51" s="6"/>
      <c r="FB51" s="6"/>
      <c r="FC51" s="6"/>
      <c r="FD51" s="6"/>
      <c r="FE51" s="6">
        <v>1</v>
      </c>
      <c r="FF51" s="6"/>
      <c r="FG51" s="6"/>
      <c r="FH51" s="6"/>
      <c r="FJ51" s="6" t="s">
        <v>2077</v>
      </c>
      <c r="FK51" s="6">
        <v>1</v>
      </c>
      <c r="FL51" s="6"/>
      <c r="FM51" s="6">
        <v>1</v>
      </c>
      <c r="FN51" s="6"/>
      <c r="FO51" s="6"/>
      <c r="FP51" s="6"/>
      <c r="FQ51" s="6"/>
      <c r="FR51" s="6"/>
      <c r="FS51" s="6"/>
      <c r="FT51" s="6"/>
      <c r="FU51" s="6"/>
      <c r="FV51" s="6"/>
      <c r="FW51" s="6"/>
      <c r="FX51" s="6"/>
      <c r="FY51" s="6"/>
      <c r="FZ51" s="6">
        <v>1</v>
      </c>
      <c r="GA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f>SUM(GU51:HC51)</f>
        <v>0</v>
      </c>
      <c r="HE51" s="6"/>
      <c r="HF51" s="6"/>
      <c r="HG51" s="6"/>
      <c r="HH51" s="6"/>
      <c r="HI51" s="6"/>
      <c r="HJ51" s="6"/>
      <c r="HK51" s="6"/>
      <c r="HL51" s="6"/>
      <c r="HM51" s="6"/>
      <c r="HN51" s="6"/>
      <c r="HO51" s="6"/>
      <c r="HP51" s="6"/>
      <c r="HQ51" s="6"/>
      <c r="HR51" s="6"/>
      <c r="HS51" s="6"/>
      <c r="JE51" s="6"/>
      <c r="JF51" s="6"/>
      <c r="JG51" s="6"/>
      <c r="JL51" s="6"/>
      <c r="JM51" s="6"/>
      <c r="JT51" s="6"/>
      <c r="KD51" s="6"/>
      <c r="KE51" s="6"/>
      <c r="KF51" s="6"/>
      <c r="KG51" s="6"/>
      <c r="KH51" s="6"/>
      <c r="KI51" s="6"/>
      <c r="KJ51" s="6"/>
      <c r="KK51" s="6"/>
      <c r="KL51" s="6"/>
      <c r="KM51" s="6"/>
      <c r="KN51" s="6"/>
      <c r="KO51" s="6"/>
      <c r="KP51" s="6"/>
      <c r="KQ51" s="6"/>
      <c r="KR51" s="6"/>
      <c r="KS51" s="6"/>
      <c r="KT51" s="6"/>
      <c r="KU51" s="6"/>
      <c r="KV51" s="16">
        <f>SUM(FK51:KU51)</f>
        <v>3</v>
      </c>
      <c r="KW51" s="5"/>
      <c r="KX51" s="5">
        <v>1</v>
      </c>
      <c r="KY51" s="5"/>
      <c r="KZ51" s="5"/>
      <c r="LA51" s="5"/>
      <c r="LB51" s="5"/>
      <c r="LC51" s="5"/>
      <c r="LD51" s="5"/>
      <c r="LE51" s="5"/>
      <c r="LF51" s="5">
        <f>SUM(KW51:LE51)</f>
        <v>1</v>
      </c>
      <c r="LG51" s="6">
        <v>1</v>
      </c>
      <c r="LH51" s="6"/>
      <c r="LI51" s="21">
        <v>28</v>
      </c>
      <c r="LJ51" s="48">
        <v>0.33333333333333331</v>
      </c>
      <c r="LK51" s="16">
        <v>45</v>
      </c>
      <c r="LL51" s="6">
        <v>37</v>
      </c>
      <c r="LM51" s="6">
        <v>54</v>
      </c>
      <c r="LN51" s="6"/>
      <c r="LO51" s="6"/>
      <c r="LS51" s="6"/>
      <c r="LT51" s="6"/>
      <c r="LU51" s="6"/>
      <c r="LV51" s="6"/>
      <c r="LW51" s="6"/>
      <c r="LX51" s="6"/>
      <c r="LY51" s="6"/>
      <c r="LZ51" s="6"/>
      <c r="MB51" s="6"/>
      <c r="MC51" s="6"/>
      <c r="MD51" s="6"/>
      <c r="ME51" s="6"/>
      <c r="MF51" s="6"/>
      <c r="MG51" s="6"/>
      <c r="MH51" s="6"/>
      <c r="MI51" s="6"/>
      <c r="MJ51" s="6"/>
      <c r="MK51" s="6"/>
      <c r="MO51" s="6"/>
      <c r="MP51" s="6"/>
    </row>
    <row r="52" spans="1:355" s="16" customFormat="1" ht="15" customHeight="1">
      <c r="A52" s="5">
        <v>2016</v>
      </c>
      <c r="B52" s="6" t="s">
        <v>229</v>
      </c>
      <c r="C52" t="s">
        <v>2374</v>
      </c>
      <c r="D52" s="6" t="s">
        <v>230</v>
      </c>
      <c r="E52" s="1" t="s">
        <v>115</v>
      </c>
      <c r="F52" s="1" t="s">
        <v>231</v>
      </c>
      <c r="G52" s="3" t="s">
        <v>19</v>
      </c>
      <c r="H52" s="4" t="s">
        <v>232</v>
      </c>
      <c r="I52" s="7">
        <v>42552</v>
      </c>
      <c r="J52" s="6" t="s">
        <v>944</v>
      </c>
      <c r="K52" s="6" t="s">
        <v>0</v>
      </c>
      <c r="L52" s="6" t="s">
        <v>233</v>
      </c>
      <c r="M52" s="6" t="s">
        <v>234</v>
      </c>
      <c r="N52" s="6">
        <v>27183313</v>
      </c>
      <c r="O52" s="6" t="s">
        <v>881</v>
      </c>
      <c r="P52" s="6" t="s">
        <v>797</v>
      </c>
      <c r="Q52" s="6">
        <v>1</v>
      </c>
      <c r="R52" s="5" t="s">
        <v>798</v>
      </c>
      <c r="S52" s="5">
        <v>168</v>
      </c>
      <c r="T52" s="5"/>
      <c r="U52" s="5" t="s">
        <v>799</v>
      </c>
      <c r="V52" s="5">
        <v>51</v>
      </c>
      <c r="W52" s="35" t="s">
        <v>2793</v>
      </c>
      <c r="X52" s="35"/>
      <c r="Y52" s="5">
        <v>1</v>
      </c>
      <c r="Z52" s="5">
        <v>1</v>
      </c>
      <c r="AA52" s="6">
        <v>1</v>
      </c>
      <c r="AB52" s="6">
        <v>1</v>
      </c>
      <c r="AC52" s="47" t="s">
        <v>999</v>
      </c>
      <c r="AD52" s="47" t="s">
        <v>999</v>
      </c>
      <c r="AE52" s="6" t="s">
        <v>3329</v>
      </c>
      <c r="AF52" s="6" t="s">
        <v>2833</v>
      </c>
      <c r="AG52" s="6" t="s">
        <v>806</v>
      </c>
      <c r="AH52" s="6"/>
      <c r="AI52" s="6"/>
      <c r="AJ52" s="16">
        <v>1</v>
      </c>
      <c r="AK52" s="6"/>
      <c r="AL52" s="6"/>
      <c r="AM52" s="6">
        <v>1</v>
      </c>
      <c r="AN52" s="6"/>
      <c r="AO52" s="6"/>
      <c r="AP52" s="6"/>
      <c r="AQ52" s="6"/>
      <c r="AR52" s="6"/>
      <c r="AS52" s="6"/>
      <c r="AT52" s="6"/>
      <c r="AU52" s="16">
        <f>SUM(AH52:AT52)</f>
        <v>2</v>
      </c>
      <c r="AV52" s="16">
        <v>1</v>
      </c>
      <c r="AW52" s="6" t="s">
        <v>3483</v>
      </c>
      <c r="BR52" s="6">
        <v>1</v>
      </c>
      <c r="BS52" s="6">
        <v>1</v>
      </c>
      <c r="BT52" s="6"/>
      <c r="BU52" s="6"/>
      <c r="BV52" s="6"/>
      <c r="BW52" s="6"/>
      <c r="BX52" s="6"/>
      <c r="BY52" s="6"/>
      <c r="BZ52" s="6"/>
      <c r="CA52" s="6"/>
      <c r="CB52" s="6"/>
      <c r="CC52" s="6"/>
      <c r="CD52" s="6"/>
      <c r="CE52" s="6"/>
      <c r="CF52" s="6"/>
      <c r="CG52" s="6"/>
      <c r="CH52" s="6"/>
      <c r="CI52" s="6"/>
      <c r="CJ52" s="6"/>
      <c r="CK52" s="6">
        <f>SUM(BS52:CJ52)</f>
        <v>1</v>
      </c>
      <c r="CL52" s="14" t="s">
        <v>3213</v>
      </c>
      <c r="CM52" s="6"/>
      <c r="CN52" s="6"/>
      <c r="CO52" s="6">
        <v>1</v>
      </c>
      <c r="CP52" s="6">
        <v>1</v>
      </c>
      <c r="CQ52" s="6" t="s">
        <v>2818</v>
      </c>
      <c r="CR52" s="6" t="s">
        <v>2685</v>
      </c>
      <c r="CS52" s="6">
        <v>1</v>
      </c>
      <c r="CT52" s="6"/>
      <c r="CU52" s="6">
        <v>1</v>
      </c>
      <c r="CV52" s="6">
        <v>1</v>
      </c>
      <c r="CW52" s="6">
        <v>1</v>
      </c>
      <c r="CX52" s="6" t="s">
        <v>2235</v>
      </c>
      <c r="CY52" s="16">
        <v>1900</v>
      </c>
      <c r="CZ52" s="28">
        <v>0.01</v>
      </c>
      <c r="DA52" s="66" t="s">
        <v>2303</v>
      </c>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t="s">
        <v>2221</v>
      </c>
      <c r="EB52" s="6"/>
      <c r="EC52" s="6">
        <v>1</v>
      </c>
      <c r="ED52" s="6"/>
      <c r="EE52" s="6"/>
      <c r="EF52" s="6"/>
      <c r="EG52" s="6"/>
      <c r="EH52" s="6"/>
      <c r="EI52" s="6"/>
      <c r="EJ52" s="6"/>
      <c r="EK52" s="6"/>
      <c r="EL52" s="6"/>
      <c r="EM52" s="6"/>
      <c r="EN52" s="6"/>
      <c r="EO52" s="6"/>
      <c r="EP52" s="6"/>
      <c r="EQ52" s="6"/>
      <c r="ER52" s="6"/>
      <c r="ES52" s="6"/>
      <c r="ET52" s="6"/>
      <c r="EU52" s="6">
        <v>1</v>
      </c>
      <c r="EV52" s="6" t="s">
        <v>3428</v>
      </c>
      <c r="EW52" s="6"/>
      <c r="EX52" s="6"/>
      <c r="EY52" s="6"/>
      <c r="EZ52" s="6"/>
      <c r="FA52" s="6"/>
      <c r="FB52" s="6"/>
      <c r="FC52" s="6"/>
      <c r="FD52" s="6"/>
      <c r="FE52" s="6">
        <v>1</v>
      </c>
      <c r="FF52" s="6"/>
      <c r="FG52" s="6"/>
      <c r="FH52" s="6"/>
      <c r="FI52" s="14" t="s">
        <v>1816</v>
      </c>
      <c r="FJ52" s="6" t="s">
        <v>2078</v>
      </c>
      <c r="FK52" s="6">
        <v>1</v>
      </c>
      <c r="FL52" s="6">
        <v>1</v>
      </c>
      <c r="FM52" s="6"/>
      <c r="FN52" s="6"/>
      <c r="FO52" s="6">
        <v>1</v>
      </c>
      <c r="FP52" s="6"/>
      <c r="FQ52" s="6"/>
      <c r="FR52" s="6"/>
      <c r="FS52" s="6"/>
      <c r="FT52" s="6"/>
      <c r="FU52" s="6"/>
      <c r="FV52" s="6"/>
      <c r="FW52" s="6"/>
      <c r="FX52" s="6"/>
      <c r="FY52" s="6"/>
      <c r="FZ52" s="6"/>
      <c r="GA52" s="6"/>
      <c r="GC52" s="6"/>
      <c r="GD52" s="6">
        <v>1</v>
      </c>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f>SUM(GU52:HC52)</f>
        <v>0</v>
      </c>
      <c r="HE52" s="6"/>
      <c r="HF52" s="6"/>
      <c r="HG52" s="6"/>
      <c r="HH52" s="6"/>
      <c r="HI52" s="6"/>
      <c r="HJ52" s="6"/>
      <c r="HK52" s="6"/>
      <c r="HL52" s="6"/>
      <c r="HM52" s="6"/>
      <c r="HN52" s="6"/>
      <c r="HO52" s="6"/>
      <c r="HP52" s="6"/>
      <c r="HQ52" s="6"/>
      <c r="HR52" s="6"/>
      <c r="JE52" s="6"/>
      <c r="JF52" s="6"/>
      <c r="JG52" s="6"/>
      <c r="JI52" s="6"/>
      <c r="JL52" s="6"/>
      <c r="JM52" s="6"/>
      <c r="JR52" s="6"/>
      <c r="JS52" s="6"/>
      <c r="JU52" s="6"/>
      <c r="JY52" s="6"/>
      <c r="JZ52" s="6"/>
      <c r="KA52" s="6"/>
      <c r="KB52" s="6"/>
      <c r="KG52" s="6"/>
      <c r="KV52" s="16">
        <f>SUM(FK52:KU52)</f>
        <v>4</v>
      </c>
      <c r="KW52" s="5">
        <v>1</v>
      </c>
      <c r="KX52" s="5">
        <v>1</v>
      </c>
      <c r="KY52" s="5"/>
      <c r="KZ52" s="5"/>
      <c r="LA52" s="5"/>
      <c r="LB52" s="5"/>
      <c r="LC52" s="5"/>
      <c r="LD52" s="5"/>
      <c r="LE52" s="5"/>
      <c r="LF52" s="5">
        <f>SUM(KW52:LE52)</f>
        <v>2</v>
      </c>
      <c r="LG52" s="6">
        <v>5</v>
      </c>
      <c r="LH52" s="6"/>
      <c r="LI52" s="21">
        <v>85</v>
      </c>
      <c r="LJ52" s="48">
        <v>1.6666666666666667</v>
      </c>
      <c r="LK52" s="16">
        <v>46</v>
      </c>
      <c r="LL52" s="6">
        <v>35</v>
      </c>
      <c r="LM52" s="6">
        <v>52</v>
      </c>
      <c r="LN52" s="6"/>
      <c r="LO52" s="6"/>
      <c r="LP52" s="6"/>
      <c r="LQ52" s="6"/>
      <c r="LR52" s="6"/>
      <c r="LS52" s="6"/>
      <c r="LT52" s="6"/>
      <c r="LU52" s="6"/>
      <c r="LV52" s="6"/>
      <c r="LW52" s="6"/>
      <c r="MA52" s="6"/>
      <c r="MB52" s="6"/>
      <c r="MC52" s="6"/>
      <c r="ME52" s="6"/>
      <c r="MF52" s="6"/>
      <c r="MG52" s="6"/>
      <c r="MH52" s="6"/>
      <c r="MI52" s="6"/>
    </row>
    <row r="53" spans="1:355" s="16" customFormat="1" ht="15" customHeight="1">
      <c r="A53" s="5">
        <v>2016</v>
      </c>
      <c r="B53" s="6" t="s">
        <v>1962</v>
      </c>
      <c r="C53" s="6" t="s">
        <v>2516</v>
      </c>
      <c r="D53" s="6" t="s">
        <v>222</v>
      </c>
      <c r="E53" s="1" t="s">
        <v>223</v>
      </c>
      <c r="F53" s="1" t="s">
        <v>224</v>
      </c>
      <c r="G53" s="3" t="s">
        <v>225</v>
      </c>
      <c r="H53" s="4" t="s">
        <v>226</v>
      </c>
      <c r="I53" s="7">
        <v>42614</v>
      </c>
      <c r="J53" s="6" t="s">
        <v>943</v>
      </c>
      <c r="K53" s="6" t="s">
        <v>0</v>
      </c>
      <c r="L53" s="6" t="s">
        <v>227</v>
      </c>
      <c r="M53" s="6" t="s">
        <v>228</v>
      </c>
      <c r="N53" s="6">
        <v>27492820</v>
      </c>
      <c r="O53" s="6" t="s">
        <v>940</v>
      </c>
      <c r="P53" s="6" t="s">
        <v>797</v>
      </c>
      <c r="Q53" s="6">
        <v>1</v>
      </c>
      <c r="R53" s="5" t="s">
        <v>798</v>
      </c>
      <c r="S53" s="5">
        <v>24</v>
      </c>
      <c r="T53" s="5"/>
      <c r="U53" s="5" t="s">
        <v>799</v>
      </c>
      <c r="V53" s="5">
        <v>51</v>
      </c>
      <c r="W53" s="35" t="s">
        <v>2857</v>
      </c>
      <c r="X53" s="35"/>
      <c r="Y53" s="5" t="s">
        <v>1893</v>
      </c>
      <c r="Z53" s="5" t="s">
        <v>1893</v>
      </c>
      <c r="AA53" s="6"/>
      <c r="AB53" s="6"/>
      <c r="AC53" s="47" t="s">
        <v>999</v>
      </c>
      <c r="AD53" s="47" t="s">
        <v>999</v>
      </c>
      <c r="AE53" s="6" t="s">
        <v>3267</v>
      </c>
      <c r="AF53" s="6" t="s">
        <v>2833</v>
      </c>
      <c r="AG53" s="6" t="s">
        <v>802</v>
      </c>
      <c r="AH53" s="6"/>
      <c r="AI53" s="6"/>
      <c r="AJ53" s="6"/>
      <c r="AK53" s="6"/>
      <c r="AL53" s="6">
        <v>1</v>
      </c>
      <c r="AM53" s="6"/>
      <c r="AN53" s="6"/>
      <c r="AO53" s="6"/>
      <c r="AP53" s="6"/>
      <c r="AQ53" s="6"/>
      <c r="AR53" s="6"/>
      <c r="AS53" s="6"/>
      <c r="AT53" s="6"/>
      <c r="AU53" s="16">
        <f>SUM(AH53:AT53)</f>
        <v>1</v>
      </c>
      <c r="AV53" s="16">
        <v>1</v>
      </c>
      <c r="AW53" s="6" t="s">
        <v>3401</v>
      </c>
      <c r="BR53" s="6">
        <v>1</v>
      </c>
      <c r="BS53" s="6"/>
      <c r="BT53" s="6">
        <v>1</v>
      </c>
      <c r="BU53" s="6"/>
      <c r="BV53" s="6"/>
      <c r="BW53" s="6"/>
      <c r="BX53" s="6"/>
      <c r="BY53" s="6"/>
      <c r="BZ53" s="6"/>
      <c r="CA53" s="6"/>
      <c r="CB53" s="6"/>
      <c r="CC53" s="6"/>
      <c r="CD53" s="6"/>
      <c r="CE53" s="6"/>
      <c r="CF53" s="6"/>
      <c r="CG53" s="6"/>
      <c r="CH53" s="6"/>
      <c r="CI53" s="6"/>
      <c r="CJ53" s="6"/>
      <c r="CK53" s="6">
        <f>SUM(BS53:CJ53)</f>
        <v>1</v>
      </c>
      <c r="CL53" s="14" t="s">
        <v>3213</v>
      </c>
      <c r="CM53" s="6"/>
      <c r="CN53" s="6"/>
      <c r="CO53" s="6">
        <v>1</v>
      </c>
      <c r="CP53" s="6">
        <v>1</v>
      </c>
      <c r="CQ53" s="6" t="s">
        <v>2818</v>
      </c>
      <c r="CR53" s="6" t="s">
        <v>2685</v>
      </c>
      <c r="CS53" s="6">
        <v>1</v>
      </c>
      <c r="CT53" s="6">
        <v>1</v>
      </c>
      <c r="CU53" s="6"/>
      <c r="CV53" s="6">
        <v>1</v>
      </c>
      <c r="CW53" s="6">
        <v>1</v>
      </c>
      <c r="CX53" s="6"/>
      <c r="CY53" s="6"/>
      <c r="DA53" s="17"/>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t="s">
        <v>2232</v>
      </c>
      <c r="EB53" s="6"/>
      <c r="EC53" s="6">
        <v>1</v>
      </c>
      <c r="ED53" s="6">
        <v>1</v>
      </c>
      <c r="EE53" s="6"/>
      <c r="EF53" s="6"/>
      <c r="EG53" s="6"/>
      <c r="EH53" s="6"/>
      <c r="EI53" s="6"/>
      <c r="EJ53" s="6"/>
      <c r="EK53" s="6"/>
      <c r="EL53" s="6"/>
      <c r="EM53" s="6"/>
      <c r="EN53" s="6"/>
      <c r="EO53" s="6"/>
      <c r="EP53" s="6"/>
      <c r="EQ53" s="6"/>
      <c r="ER53" s="6"/>
      <c r="ES53" s="6"/>
      <c r="ET53" s="6"/>
      <c r="EU53" s="6">
        <v>1</v>
      </c>
      <c r="EV53" s="6" t="s">
        <v>2445</v>
      </c>
      <c r="EW53" s="6"/>
      <c r="EX53" s="6"/>
      <c r="EY53" s="6"/>
      <c r="EZ53" s="6"/>
      <c r="FA53" s="6"/>
      <c r="FB53" s="6"/>
      <c r="FC53" s="6"/>
      <c r="FD53" s="6"/>
      <c r="FE53" s="6"/>
      <c r="FF53" s="6"/>
      <c r="FG53" s="6">
        <v>1</v>
      </c>
      <c r="FH53" s="6" t="s">
        <v>3067</v>
      </c>
      <c r="FJ53" s="6" t="s">
        <v>2079</v>
      </c>
      <c r="FK53" s="6">
        <v>1</v>
      </c>
      <c r="FL53" s="6"/>
      <c r="FM53" s="6">
        <v>1</v>
      </c>
      <c r="FN53" s="6"/>
      <c r="FO53" s="6"/>
      <c r="FP53" s="6"/>
      <c r="FQ53" s="6"/>
      <c r="FR53" s="6"/>
      <c r="FS53" s="6"/>
      <c r="FT53" s="6"/>
      <c r="FU53" s="6"/>
      <c r="FV53" s="6"/>
      <c r="FW53" s="6"/>
      <c r="FY53" s="6"/>
      <c r="FZ53" s="6"/>
      <c r="GA53" s="6"/>
      <c r="GC53" s="6"/>
      <c r="GD53" s="6"/>
      <c r="GE53" s="6"/>
      <c r="GF53" s="6"/>
      <c r="GG53" s="6"/>
      <c r="GH53" s="6"/>
      <c r="GI53" s="6"/>
      <c r="GJ53" s="6"/>
      <c r="GK53" s="6"/>
      <c r="GL53" s="6">
        <v>1</v>
      </c>
      <c r="GM53" s="6"/>
      <c r="GN53" s="6"/>
      <c r="GO53" s="6"/>
      <c r="GP53" s="6"/>
      <c r="GQ53" s="6"/>
      <c r="GR53" s="6">
        <v>1</v>
      </c>
      <c r="GS53" s="6"/>
      <c r="GT53" s="6"/>
      <c r="GU53" s="6"/>
      <c r="GV53" s="6"/>
      <c r="GW53" s="6"/>
      <c r="GX53" s="6"/>
      <c r="GY53" s="6"/>
      <c r="GZ53" s="6"/>
      <c r="HA53" s="6"/>
      <c r="HB53" s="6"/>
      <c r="HC53" s="6"/>
      <c r="HD53" s="6">
        <f>SUM(GU53:HC53)</f>
        <v>0</v>
      </c>
      <c r="HE53" s="6"/>
      <c r="HO53" s="6"/>
      <c r="HP53" s="6"/>
      <c r="HQ53" s="6"/>
      <c r="HR53" s="6"/>
      <c r="HS53" s="6"/>
      <c r="IN53" s="16">
        <v>1</v>
      </c>
      <c r="JE53" s="6"/>
      <c r="JF53" s="6"/>
      <c r="JG53" s="6"/>
      <c r="JI53" s="6"/>
      <c r="JL53" s="6"/>
      <c r="JM53" s="6"/>
      <c r="JS53" s="6"/>
      <c r="JU53" s="6"/>
      <c r="JY53" s="6"/>
      <c r="JZ53" s="6"/>
      <c r="KA53" s="6"/>
      <c r="KB53" s="6"/>
      <c r="KG53" s="6"/>
      <c r="KH53" s="6"/>
      <c r="KI53" s="6"/>
      <c r="KJ53" s="6"/>
      <c r="KK53" s="6"/>
      <c r="KL53" s="6"/>
      <c r="KM53" s="6"/>
      <c r="KN53" s="6"/>
      <c r="KO53" s="6"/>
      <c r="KP53" s="6"/>
      <c r="KQ53" s="6"/>
      <c r="KR53" s="6"/>
      <c r="KS53" s="6"/>
      <c r="KT53" s="6"/>
      <c r="KU53" s="6"/>
      <c r="KV53" s="16">
        <f>SUM(FK53:KU53)</f>
        <v>5</v>
      </c>
      <c r="KW53" s="5"/>
      <c r="KX53" s="5">
        <v>1</v>
      </c>
      <c r="KY53" s="5"/>
      <c r="KZ53" s="5"/>
      <c r="LA53" s="5"/>
      <c r="LB53" s="5"/>
      <c r="LC53" s="5"/>
      <c r="LD53" s="5"/>
      <c r="LE53" s="5"/>
      <c r="LF53" s="5">
        <f>SUM(KW53:LE53)</f>
        <v>1</v>
      </c>
      <c r="LG53" s="6">
        <v>12</v>
      </c>
      <c r="LH53" s="6"/>
      <c r="LI53" s="21">
        <v>43</v>
      </c>
      <c r="LJ53" s="48">
        <v>4</v>
      </c>
      <c r="LK53" s="16">
        <v>47</v>
      </c>
      <c r="LL53" s="6">
        <v>34</v>
      </c>
      <c r="LM53" s="6">
        <v>51</v>
      </c>
      <c r="LN53" s="6"/>
      <c r="LO53" s="6"/>
      <c r="MA53" s="6"/>
      <c r="MB53" s="6"/>
      <c r="MC53" s="6"/>
      <c r="MD53" s="6"/>
      <c r="ML53" s="6"/>
      <c r="MM53" s="6"/>
      <c r="MN53" s="6"/>
    </row>
    <row r="54" spans="1:355" s="16" customFormat="1" ht="15" customHeight="1">
      <c r="A54" s="5">
        <v>2016</v>
      </c>
      <c r="B54" s="6" t="s">
        <v>177</v>
      </c>
      <c r="C54" s="6" t="s">
        <v>2606</v>
      </c>
      <c r="D54" s="6" t="s">
        <v>178</v>
      </c>
      <c r="E54" s="1" t="s">
        <v>53</v>
      </c>
      <c r="F54" s="1" t="s">
        <v>176</v>
      </c>
      <c r="G54" s="3"/>
      <c r="H54" s="4" t="s">
        <v>179</v>
      </c>
      <c r="I54" s="7">
        <v>42705</v>
      </c>
      <c r="J54" s="6" t="s">
        <v>907</v>
      </c>
      <c r="K54" s="6" t="s">
        <v>0</v>
      </c>
      <c r="L54" s="6" t="s">
        <v>180</v>
      </c>
      <c r="M54" s="6" t="s">
        <v>181</v>
      </c>
      <c r="N54" s="6">
        <v>28029403</v>
      </c>
      <c r="O54" s="6" t="s">
        <v>812</v>
      </c>
      <c r="P54" s="6" t="s">
        <v>2015</v>
      </c>
      <c r="Q54" s="6">
        <v>1</v>
      </c>
      <c r="R54" s="5" t="s">
        <v>908</v>
      </c>
      <c r="S54" s="5">
        <v>20</v>
      </c>
      <c r="T54" s="24">
        <v>152804</v>
      </c>
      <c r="U54" s="5" t="s">
        <v>1807</v>
      </c>
      <c r="V54" s="5" t="s">
        <v>909</v>
      </c>
      <c r="W54" s="35" t="s">
        <v>1757</v>
      </c>
      <c r="X54" s="35" t="s">
        <v>1806</v>
      </c>
      <c r="Y54" s="5" t="s">
        <v>1893</v>
      </c>
      <c r="Z54" s="5" t="s">
        <v>1893</v>
      </c>
      <c r="AA54" s="6"/>
      <c r="AB54" s="6"/>
      <c r="AC54" s="47" t="s">
        <v>999</v>
      </c>
      <c r="AD54" s="47" t="s">
        <v>999</v>
      </c>
      <c r="AE54" s="6" t="s">
        <v>3351</v>
      </c>
      <c r="AF54" s="6" t="s">
        <v>2833</v>
      </c>
      <c r="AG54" s="6" t="s">
        <v>811</v>
      </c>
      <c r="AH54" s="6"/>
      <c r="AI54" s="6"/>
      <c r="AJ54" s="16">
        <v>1</v>
      </c>
      <c r="AK54" s="6"/>
      <c r="AL54" s="6"/>
      <c r="AM54" s="6"/>
      <c r="AN54" s="6"/>
      <c r="AO54" s="6"/>
      <c r="AP54" s="6"/>
      <c r="AQ54" s="6"/>
      <c r="AR54" s="6"/>
      <c r="AS54" s="6"/>
      <c r="AT54" s="6"/>
      <c r="AU54" s="16">
        <f>SUM(AH54:AT54)</f>
        <v>1</v>
      </c>
      <c r="AV54" s="16">
        <v>1</v>
      </c>
      <c r="AW54" s="14" t="s">
        <v>2024</v>
      </c>
      <c r="BR54" s="6">
        <v>1</v>
      </c>
      <c r="BS54" s="6"/>
      <c r="BT54" s="6"/>
      <c r="BU54" s="6"/>
      <c r="BV54" s="6"/>
      <c r="BW54" s="6"/>
      <c r="BX54" s="6"/>
      <c r="BY54" s="6"/>
      <c r="BZ54" s="6"/>
      <c r="CA54" s="6"/>
      <c r="CB54" s="6"/>
      <c r="CC54" s="6"/>
      <c r="CD54" s="6">
        <v>1</v>
      </c>
      <c r="CE54" s="6"/>
      <c r="CF54" s="6"/>
      <c r="CG54" s="6"/>
      <c r="CH54" s="6"/>
      <c r="CI54" s="6"/>
      <c r="CJ54" s="6"/>
      <c r="CK54" s="6">
        <f>SUM(BS54:CJ54)</f>
        <v>1</v>
      </c>
      <c r="CL54" s="6" t="s">
        <v>1882</v>
      </c>
      <c r="CM54" s="6"/>
      <c r="CN54" s="6"/>
      <c r="CO54" s="6"/>
      <c r="CQ54" s="16" t="s">
        <v>2816</v>
      </c>
      <c r="CR54" s="6" t="s">
        <v>2718</v>
      </c>
      <c r="CS54" s="6">
        <v>1</v>
      </c>
      <c r="CT54" s="6"/>
      <c r="CU54" s="6"/>
      <c r="CV54" s="6">
        <v>1</v>
      </c>
      <c r="CW54" s="6">
        <v>1</v>
      </c>
      <c r="CX54" s="6"/>
      <c r="CY54" s="6"/>
      <c r="CZ54" s="6"/>
      <c r="DA54" s="5"/>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12" t="s">
        <v>3244</v>
      </c>
      <c r="EB54" s="6"/>
      <c r="EC54" s="6"/>
      <c r="ED54" s="6"/>
      <c r="EE54" s="6"/>
      <c r="EF54" s="6"/>
      <c r="EG54" s="6">
        <v>1</v>
      </c>
      <c r="EH54" s="6"/>
      <c r="EI54" s="6"/>
      <c r="EJ54" s="6"/>
      <c r="EK54" s="6"/>
      <c r="EL54" s="6"/>
      <c r="EM54" s="6"/>
      <c r="EN54" s="6"/>
      <c r="EO54" s="6"/>
      <c r="EP54" s="6"/>
      <c r="EQ54" s="6"/>
      <c r="ER54" s="6"/>
      <c r="ES54" s="6"/>
      <c r="ET54" s="6"/>
      <c r="EU54" s="6">
        <v>1</v>
      </c>
      <c r="EV54" s="6" t="s">
        <v>1760</v>
      </c>
      <c r="EW54" s="6"/>
      <c r="EX54" s="6"/>
      <c r="EY54" s="6"/>
      <c r="EZ54" s="6"/>
      <c r="FA54" s="6"/>
      <c r="FC54" s="6">
        <v>1</v>
      </c>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c r="IX54" s="6"/>
      <c r="IY54" s="6"/>
      <c r="IZ54" s="6"/>
      <c r="JA54" s="6"/>
      <c r="JB54" s="6"/>
      <c r="JC54" s="6"/>
      <c r="JD54" s="6"/>
      <c r="JE54" s="6"/>
      <c r="JF54" s="6"/>
      <c r="JG54" s="6"/>
      <c r="JH54" s="6"/>
      <c r="JJ54" s="6"/>
      <c r="JK54" s="6"/>
      <c r="JL54" s="6"/>
      <c r="JM54" s="6"/>
      <c r="JN54" s="6"/>
      <c r="JO54" s="6"/>
      <c r="JP54" s="6"/>
      <c r="JQ54" s="6"/>
      <c r="JR54" s="6"/>
      <c r="JT54" s="6"/>
      <c r="JV54" s="6"/>
      <c r="JW54" s="6"/>
      <c r="JX54" s="6"/>
      <c r="KC54" s="6"/>
      <c r="KD54" s="6"/>
      <c r="KE54" s="6"/>
      <c r="KF54" s="6"/>
      <c r="KG54" s="6"/>
      <c r="KH54" s="6"/>
      <c r="KI54" s="6"/>
      <c r="KJ54" s="6"/>
      <c r="KK54" s="6"/>
      <c r="KL54" s="6"/>
      <c r="KM54" s="6"/>
      <c r="KN54" s="6"/>
      <c r="KO54" s="6"/>
      <c r="KP54" s="6"/>
      <c r="KQ54" s="6"/>
      <c r="KR54" s="6"/>
      <c r="KS54" s="6"/>
      <c r="KT54" s="6"/>
      <c r="KU54" s="6"/>
      <c r="KW54" s="5">
        <v>1</v>
      </c>
      <c r="KX54" s="5">
        <v>1</v>
      </c>
      <c r="KY54" s="5">
        <v>1</v>
      </c>
      <c r="KZ54" s="5"/>
      <c r="LA54" s="5"/>
      <c r="LC54" s="5"/>
      <c r="LD54" s="5"/>
      <c r="LE54" s="5"/>
      <c r="LF54" s="5">
        <f>SUM(KW54:LE54)</f>
        <v>3</v>
      </c>
      <c r="LG54" s="6">
        <v>10</v>
      </c>
      <c r="LH54" s="6"/>
      <c r="LI54" s="21">
        <v>82</v>
      </c>
      <c r="LJ54" s="48">
        <v>3.3333333333333335</v>
      </c>
      <c r="LK54" s="16">
        <v>48</v>
      </c>
      <c r="LL54" s="6">
        <v>27</v>
      </c>
      <c r="LM54" s="6">
        <v>43</v>
      </c>
      <c r="LN54" s="6"/>
      <c r="LO54" s="6"/>
      <c r="LX54" s="6"/>
      <c r="LY54" s="6"/>
      <c r="LZ54" s="6"/>
      <c r="MA54" s="6"/>
      <c r="MB54" s="6"/>
      <c r="MC54" s="6"/>
      <c r="MD54" s="6"/>
      <c r="ME54" s="6"/>
      <c r="MF54" s="6"/>
      <c r="MG54" s="6"/>
      <c r="MH54" s="6"/>
      <c r="MI54" s="6"/>
      <c r="MK54" s="6"/>
      <c r="ML54" s="6"/>
      <c r="MM54" s="6"/>
      <c r="MN54" s="6"/>
      <c r="MO54" s="6"/>
      <c r="MP54" s="6"/>
    </row>
    <row r="55" spans="1:355" s="16" customFormat="1" ht="15" customHeight="1">
      <c r="A55" s="17">
        <v>2016</v>
      </c>
      <c r="B55" s="16" t="s">
        <v>1967</v>
      </c>
      <c r="C55" s="54" t="s">
        <v>2523</v>
      </c>
      <c r="D55" s="16" t="s">
        <v>1504</v>
      </c>
      <c r="E55" s="1" t="s">
        <v>1506</v>
      </c>
      <c r="F55" s="1" t="s">
        <v>1505</v>
      </c>
      <c r="G55" s="1" t="s">
        <v>1505</v>
      </c>
      <c r="H55" s="4" t="s">
        <v>2246</v>
      </c>
      <c r="I55" s="18">
        <v>2016</v>
      </c>
      <c r="J55" s="16" t="s">
        <v>1503</v>
      </c>
      <c r="K55" s="6" t="s">
        <v>1337</v>
      </c>
      <c r="O55" s="6" t="s">
        <v>881</v>
      </c>
      <c r="P55" s="16" t="s">
        <v>797</v>
      </c>
      <c r="Q55" s="6">
        <v>1</v>
      </c>
      <c r="R55" s="17" t="s">
        <v>956</v>
      </c>
      <c r="S55" s="17">
        <v>57</v>
      </c>
      <c r="T55" s="17"/>
      <c r="U55" s="17" t="s">
        <v>799</v>
      </c>
      <c r="V55" s="17">
        <v>14</v>
      </c>
      <c r="W55" s="34" t="s">
        <v>2869</v>
      </c>
      <c r="X55" s="34" t="s">
        <v>2343</v>
      </c>
      <c r="Y55" s="17" t="s">
        <v>1893</v>
      </c>
      <c r="Z55" s="17" t="s">
        <v>1893</v>
      </c>
      <c r="AA55" s="6"/>
      <c r="AB55" s="6"/>
      <c r="AC55" s="46">
        <v>1</v>
      </c>
      <c r="AD55" s="46" t="s">
        <v>2344</v>
      </c>
      <c r="AE55" s="16" t="s">
        <v>3259</v>
      </c>
      <c r="AF55" s="6" t="s">
        <v>2833</v>
      </c>
      <c r="AG55" s="6" t="s">
        <v>2041</v>
      </c>
      <c r="AH55" s="6"/>
      <c r="AO55" s="16">
        <v>1</v>
      </c>
      <c r="AU55" s="16">
        <f>SUM(AH55:AT55)</f>
        <v>1</v>
      </c>
      <c r="AV55" s="16">
        <v>1</v>
      </c>
      <c r="AW55" s="6" t="s">
        <v>1823</v>
      </c>
      <c r="BR55" s="6">
        <v>1</v>
      </c>
      <c r="BS55" s="6"/>
      <c r="BT55" s="6"/>
      <c r="BU55" s="6"/>
      <c r="BV55" s="6"/>
      <c r="BW55" s="6"/>
      <c r="BX55" s="6"/>
      <c r="BY55" s="6"/>
      <c r="BZ55" s="6"/>
      <c r="CA55" s="6"/>
      <c r="CB55" s="6">
        <v>1</v>
      </c>
      <c r="CC55" s="6"/>
      <c r="CD55" s="6"/>
      <c r="CE55" s="6"/>
      <c r="CF55" s="6"/>
      <c r="CG55" s="6"/>
      <c r="CH55" s="6"/>
      <c r="CI55" s="6"/>
      <c r="CJ55" s="6"/>
      <c r="CK55" s="6">
        <f>SUM(BS55:CJ55)</f>
        <v>1</v>
      </c>
      <c r="CL55" s="16" t="s">
        <v>3212</v>
      </c>
      <c r="CM55" s="6">
        <v>1</v>
      </c>
      <c r="CN55" s="37" t="s">
        <v>2281</v>
      </c>
      <c r="CO55" s="6">
        <v>1</v>
      </c>
      <c r="CP55" s="6">
        <v>1</v>
      </c>
      <c r="CQ55" s="6" t="s">
        <v>2818</v>
      </c>
      <c r="CR55" s="6" t="s">
        <v>2685</v>
      </c>
      <c r="CS55" s="6">
        <v>1</v>
      </c>
      <c r="CT55" s="6"/>
      <c r="CU55" s="6"/>
      <c r="CV55" s="6">
        <v>1</v>
      </c>
      <c r="CW55" s="6">
        <v>1</v>
      </c>
      <c r="CX55" s="6"/>
      <c r="CY55" s="6"/>
      <c r="CZ55" s="14"/>
      <c r="DA55" s="11"/>
      <c r="DB55" s="6">
        <v>1</v>
      </c>
      <c r="DC55" s="6">
        <v>1</v>
      </c>
      <c r="DD55" s="6"/>
      <c r="DE55" s="6"/>
      <c r="DF55" s="6"/>
      <c r="DG55" s="6"/>
      <c r="DH55" s="6"/>
      <c r="DI55" s="6"/>
      <c r="DJ55" s="6"/>
      <c r="DK55" s="6"/>
      <c r="DL55" s="6"/>
      <c r="DM55" s="6"/>
      <c r="DN55" s="6"/>
      <c r="DO55" s="6"/>
      <c r="DP55" s="6"/>
      <c r="DQ55" s="6"/>
      <c r="DR55" s="6"/>
      <c r="DS55" s="6"/>
      <c r="DT55" s="6"/>
      <c r="DU55" s="6"/>
      <c r="DV55" s="6"/>
      <c r="DW55" s="6"/>
      <c r="DX55" s="6"/>
      <c r="DY55" s="6"/>
      <c r="DZ55" s="6"/>
      <c r="EA55" s="6" t="s">
        <v>3487</v>
      </c>
      <c r="EH55" s="6"/>
      <c r="EI55" s="6"/>
      <c r="EJ55" s="6">
        <v>1</v>
      </c>
      <c r="EK55" s="6"/>
      <c r="EL55" s="6"/>
      <c r="EM55" s="6"/>
      <c r="EN55" s="6"/>
      <c r="EO55" s="6"/>
      <c r="EP55" s="6"/>
      <c r="EQ55" s="6"/>
      <c r="ES55" s="6"/>
      <c r="ET55" s="6"/>
      <c r="EU55" s="6">
        <v>1</v>
      </c>
      <c r="EV55" s="16" t="s">
        <v>3449</v>
      </c>
      <c r="FE55" s="6">
        <v>1</v>
      </c>
      <c r="FH55" s="6"/>
      <c r="FI55" s="14" t="s">
        <v>1816</v>
      </c>
      <c r="FJ55" s="16" t="s">
        <v>2080</v>
      </c>
      <c r="FK55" s="30">
        <v>1</v>
      </c>
      <c r="FL55" s="30"/>
      <c r="FM55" s="30">
        <v>1</v>
      </c>
      <c r="FN55" s="30"/>
      <c r="FO55" s="30"/>
      <c r="FP55" s="30"/>
      <c r="FQ55" s="30"/>
      <c r="FR55" s="30"/>
      <c r="FS55" s="30"/>
      <c r="FT55" s="30"/>
      <c r="FU55" s="30"/>
      <c r="FV55" s="30"/>
      <c r="FW55" s="30"/>
      <c r="FX55" s="31"/>
      <c r="FY55" s="30"/>
      <c r="FZ55" s="31"/>
      <c r="GA55" s="31"/>
      <c r="GB55" s="31"/>
      <c r="GC55" s="30">
        <v>1</v>
      </c>
      <c r="GD55" s="30"/>
      <c r="GE55" s="30"/>
      <c r="GF55" s="30"/>
      <c r="GG55" s="30"/>
      <c r="GH55" s="30"/>
      <c r="GI55" s="30">
        <v>1</v>
      </c>
      <c r="GJ55" s="30"/>
      <c r="GK55" s="30"/>
      <c r="GL55" s="30"/>
      <c r="GM55" s="30"/>
      <c r="GN55" s="30"/>
      <c r="GO55" s="30"/>
      <c r="GP55" s="30"/>
      <c r="GQ55" s="30"/>
      <c r="GR55" s="30"/>
      <c r="GS55" s="30"/>
      <c r="GT55" s="30"/>
      <c r="GU55" s="30">
        <v>1</v>
      </c>
      <c r="GV55" s="30">
        <v>1</v>
      </c>
      <c r="GW55" s="30">
        <v>1</v>
      </c>
      <c r="GX55" s="30"/>
      <c r="GY55" s="30">
        <v>1</v>
      </c>
      <c r="GZ55" s="30"/>
      <c r="HA55" s="30"/>
      <c r="HB55" s="30"/>
      <c r="HC55" s="30"/>
      <c r="HD55" s="6">
        <f>SUM(GU55:HC55)</f>
        <v>4</v>
      </c>
      <c r="HE55" s="30"/>
      <c r="HF55" s="31"/>
      <c r="HG55" s="31"/>
      <c r="HH55" s="31">
        <v>1</v>
      </c>
      <c r="HI55" s="31"/>
      <c r="HJ55" s="31"/>
      <c r="HK55" s="31"/>
      <c r="HL55" s="31"/>
      <c r="HM55" s="31"/>
      <c r="HN55" s="31"/>
      <c r="HO55" s="30"/>
      <c r="HP55" s="30"/>
      <c r="HQ55" s="30"/>
      <c r="HR55" s="30"/>
      <c r="HS55" s="30"/>
      <c r="HT55" s="31"/>
      <c r="HU55" s="31"/>
      <c r="HV55" s="31"/>
      <c r="HW55" s="31"/>
      <c r="HX55" s="31"/>
      <c r="HY55" s="31"/>
      <c r="HZ55" s="31"/>
      <c r="IA55" s="31"/>
      <c r="IB55" s="31"/>
      <c r="IC55" s="31"/>
      <c r="ID55" s="31"/>
      <c r="IE55" s="31"/>
      <c r="IF55" s="31"/>
      <c r="IG55" s="31"/>
      <c r="IH55" s="31"/>
      <c r="II55" s="31"/>
      <c r="IJ55" s="31"/>
      <c r="IK55" s="31"/>
      <c r="IL55" s="31"/>
      <c r="IM55" s="31"/>
      <c r="IN55" s="31"/>
      <c r="IO55" s="31"/>
      <c r="IP55" s="31"/>
      <c r="IQ55" s="31"/>
      <c r="IR55" s="31"/>
      <c r="IS55" s="31"/>
      <c r="IT55" s="31"/>
      <c r="IU55" s="31"/>
      <c r="IV55" s="31"/>
      <c r="IW55" s="31"/>
      <c r="IX55" s="31"/>
      <c r="IY55" s="31"/>
      <c r="IZ55" s="31"/>
      <c r="JA55" s="31"/>
      <c r="JB55" s="31"/>
      <c r="JC55" s="31"/>
      <c r="JD55" s="31"/>
      <c r="JE55" s="30"/>
      <c r="JF55" s="30"/>
      <c r="JG55" s="30"/>
      <c r="JH55" s="31">
        <v>1</v>
      </c>
      <c r="JI55" s="31"/>
      <c r="JJ55" s="31"/>
      <c r="JK55" s="31"/>
      <c r="JL55" s="30"/>
      <c r="JM55" s="30"/>
      <c r="JN55" s="31"/>
      <c r="JO55" s="31"/>
      <c r="JP55" s="31"/>
      <c r="JQ55" s="31"/>
      <c r="JR55" s="31"/>
      <c r="JS55" s="31"/>
      <c r="JT55" s="30"/>
      <c r="JU55" s="31"/>
      <c r="JV55" s="31"/>
      <c r="JW55" s="31"/>
      <c r="JX55" s="31"/>
      <c r="JY55" s="31"/>
      <c r="JZ55" s="31"/>
      <c r="KA55" s="31"/>
      <c r="KB55" s="31"/>
      <c r="KC55" s="31"/>
      <c r="KD55" s="30"/>
      <c r="KE55" s="30"/>
      <c r="KF55" s="30"/>
      <c r="KG55" s="30"/>
      <c r="KH55" s="30"/>
      <c r="KI55" s="30"/>
      <c r="KJ55" s="30"/>
      <c r="KK55" s="30"/>
      <c r="KL55" s="30"/>
      <c r="KM55" s="30"/>
      <c r="KN55" s="30"/>
      <c r="KO55" s="30"/>
      <c r="KP55" s="30"/>
      <c r="KQ55" s="30"/>
      <c r="KR55" s="30"/>
      <c r="KS55" s="30"/>
      <c r="KT55" s="30"/>
      <c r="KU55" s="30"/>
      <c r="KV55" s="16">
        <f>SUM(FK55:KU55)</f>
        <v>14</v>
      </c>
      <c r="KW55" s="5"/>
      <c r="KX55" s="5"/>
      <c r="KY55" s="5"/>
      <c r="KZ55" s="5"/>
      <c r="LA55" s="5"/>
      <c r="LB55" s="5"/>
      <c r="LC55" s="5"/>
      <c r="LD55" s="5"/>
      <c r="LE55" s="5"/>
      <c r="LF55" s="5">
        <f>SUM(KW55:LE55)</f>
        <v>0</v>
      </c>
      <c r="LG55" s="16">
        <v>2</v>
      </c>
      <c r="LI55" s="21" t="s">
        <v>999</v>
      </c>
      <c r="LJ55" s="48">
        <v>0.66666666666666663</v>
      </c>
      <c r="LK55" s="16">
        <v>49</v>
      </c>
      <c r="LL55" s="6">
        <v>165</v>
      </c>
      <c r="LM55" s="16">
        <v>205</v>
      </c>
      <c r="LR55" s="6"/>
      <c r="LS55" s="6"/>
      <c r="LT55" s="6"/>
      <c r="LU55" s="6"/>
      <c r="LV55" s="6"/>
      <c r="LW55" s="6"/>
      <c r="LX55" s="6"/>
      <c r="LY55" s="6"/>
      <c r="LZ55" s="6"/>
      <c r="MA55" s="6"/>
      <c r="MB55" s="6"/>
      <c r="MC55" s="6"/>
      <c r="MD55" s="6"/>
      <c r="ME55" s="6"/>
      <c r="MF55" s="6"/>
      <c r="MG55" s="6"/>
      <c r="MH55" s="6"/>
      <c r="MI55" s="6"/>
      <c r="MJ55" s="6"/>
      <c r="ML55" s="6"/>
      <c r="MM55" s="6"/>
      <c r="MN55" s="6"/>
      <c r="MO55" s="6"/>
      <c r="MP55" s="6"/>
    </row>
    <row r="56" spans="1:355" s="16" customFormat="1" ht="15" customHeight="1">
      <c r="A56" s="5">
        <v>2016</v>
      </c>
      <c r="B56" s="6" t="s">
        <v>182</v>
      </c>
      <c r="C56" s="6" t="s">
        <v>2533</v>
      </c>
      <c r="D56" s="6" t="s">
        <v>183</v>
      </c>
      <c r="E56" s="1" t="s">
        <v>184</v>
      </c>
      <c r="F56" s="1" t="s">
        <v>185</v>
      </c>
      <c r="G56" s="2" t="s">
        <v>186</v>
      </c>
      <c r="H56" s="4" t="s">
        <v>187</v>
      </c>
      <c r="I56" s="7">
        <v>42675</v>
      </c>
      <c r="J56" s="6" t="s">
        <v>910</v>
      </c>
      <c r="K56" s="6" t="s">
        <v>0</v>
      </c>
      <c r="L56" s="6" t="s">
        <v>188</v>
      </c>
      <c r="M56" s="6" t="s">
        <v>189</v>
      </c>
      <c r="N56" s="6"/>
      <c r="O56" s="6" t="s">
        <v>1000</v>
      </c>
      <c r="P56" s="6" t="s">
        <v>797</v>
      </c>
      <c r="Q56" s="6">
        <v>1</v>
      </c>
      <c r="R56" s="5">
        <v>2010</v>
      </c>
      <c r="S56" s="5">
        <v>44</v>
      </c>
      <c r="T56" s="5"/>
      <c r="U56" s="5" t="s">
        <v>1014</v>
      </c>
      <c r="V56" s="5">
        <v>1</v>
      </c>
      <c r="W56" s="35" t="s">
        <v>2798</v>
      </c>
      <c r="X56" s="35" t="s">
        <v>1794</v>
      </c>
      <c r="Y56" s="5">
        <v>0</v>
      </c>
      <c r="Z56" s="5">
        <v>0</v>
      </c>
      <c r="AA56" s="6"/>
      <c r="AB56" s="6"/>
      <c r="AC56" s="47" t="s">
        <v>999</v>
      </c>
      <c r="AD56" s="47" t="s">
        <v>999</v>
      </c>
      <c r="AE56" s="6" t="s">
        <v>3352</v>
      </c>
      <c r="AF56" s="6" t="s">
        <v>2833</v>
      </c>
      <c r="AG56" s="6" t="s">
        <v>806</v>
      </c>
      <c r="AH56" s="6"/>
      <c r="AI56" s="6"/>
      <c r="AJ56" s="16">
        <v>1</v>
      </c>
      <c r="AK56" s="6"/>
      <c r="AL56" s="6"/>
      <c r="AM56" s="6"/>
      <c r="AN56" s="6"/>
      <c r="AO56" s="6"/>
      <c r="AP56" s="6"/>
      <c r="AQ56" s="6"/>
      <c r="AR56" s="6"/>
      <c r="AS56" s="6"/>
      <c r="AT56" s="6"/>
      <c r="AU56" s="16">
        <f>SUM(AH56:AT56)</f>
        <v>1</v>
      </c>
      <c r="AV56" s="16">
        <v>1</v>
      </c>
      <c r="AW56" s="14" t="s">
        <v>1823</v>
      </c>
      <c r="BR56" s="6">
        <v>1</v>
      </c>
      <c r="BS56" s="6">
        <v>1</v>
      </c>
      <c r="BT56" s="6"/>
      <c r="BU56" s="6"/>
      <c r="BV56" s="6"/>
      <c r="BW56" s="6"/>
      <c r="BX56" s="6"/>
      <c r="BY56" s="6"/>
      <c r="BZ56" s="6"/>
      <c r="CA56" s="6"/>
      <c r="CB56" s="6"/>
      <c r="CC56" s="6"/>
      <c r="CD56" s="6"/>
      <c r="CE56" s="6"/>
      <c r="CF56" s="6"/>
      <c r="CG56" s="6"/>
      <c r="CH56" s="6"/>
      <c r="CI56" s="6"/>
      <c r="CJ56" s="6"/>
      <c r="CK56" s="6">
        <f>SUM(BS56:CJ56)</f>
        <v>1</v>
      </c>
      <c r="CL56" s="6" t="s">
        <v>1837</v>
      </c>
      <c r="CM56" s="6"/>
      <c r="CN56" s="6"/>
      <c r="CO56" s="6">
        <v>1</v>
      </c>
      <c r="CP56" s="6">
        <v>1</v>
      </c>
      <c r="CQ56" s="6" t="s">
        <v>2818</v>
      </c>
      <c r="CR56" s="6" t="s">
        <v>2685</v>
      </c>
      <c r="CS56" s="6">
        <v>1</v>
      </c>
      <c r="CT56" s="6"/>
      <c r="CU56" s="6"/>
      <c r="CV56" s="6">
        <v>1</v>
      </c>
      <c r="CW56" s="6">
        <v>1</v>
      </c>
      <c r="CX56" s="6"/>
      <c r="CY56" s="6"/>
      <c r="CZ56" s="6"/>
      <c r="DA56" s="5"/>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t="s">
        <v>801</v>
      </c>
      <c r="EB56" s="6">
        <v>1</v>
      </c>
      <c r="EC56" s="6"/>
      <c r="ED56" s="6"/>
      <c r="EE56" s="6"/>
      <c r="EF56" s="6"/>
      <c r="EG56" s="6"/>
      <c r="EH56" s="6"/>
      <c r="EI56" s="6"/>
      <c r="EJ56" s="6"/>
      <c r="EK56" s="6"/>
      <c r="EL56" s="6"/>
      <c r="EM56" s="6"/>
      <c r="EN56" s="6"/>
      <c r="EO56" s="6"/>
      <c r="EP56" s="6"/>
      <c r="EQ56" s="6"/>
      <c r="ER56" s="6"/>
      <c r="ES56" s="6"/>
      <c r="ET56" s="6"/>
      <c r="EU56" s="6">
        <v>1</v>
      </c>
      <c r="EV56" s="6" t="s">
        <v>3476</v>
      </c>
      <c r="EW56" s="6"/>
      <c r="EX56" s="6"/>
      <c r="EY56" s="6">
        <v>1</v>
      </c>
      <c r="EZ56" s="6"/>
      <c r="FA56" s="6"/>
      <c r="FB56" s="6"/>
      <c r="FC56" s="6"/>
      <c r="FD56" s="6"/>
      <c r="FE56" s="6"/>
      <c r="FF56" s="6"/>
      <c r="FG56" s="6"/>
      <c r="FH56" s="6"/>
      <c r="FI56" s="6" t="s">
        <v>1010</v>
      </c>
      <c r="FJ56" s="6" t="s">
        <v>2081</v>
      </c>
      <c r="FK56" s="30">
        <v>1</v>
      </c>
      <c r="FL56" s="30">
        <v>1</v>
      </c>
      <c r="FM56" s="30"/>
      <c r="FN56" s="30"/>
      <c r="FO56" s="30">
        <v>1</v>
      </c>
      <c r="FP56" s="30"/>
      <c r="FQ56" s="30"/>
      <c r="FR56" s="30"/>
      <c r="FS56" s="30"/>
      <c r="FT56" s="30"/>
      <c r="FU56" s="30"/>
      <c r="FV56" s="30"/>
      <c r="FW56" s="30"/>
      <c r="FX56" s="30"/>
      <c r="FY56" s="30"/>
      <c r="FZ56" s="30"/>
      <c r="GA56" s="30"/>
      <c r="GB56" s="31"/>
      <c r="GC56" s="31"/>
      <c r="GD56" s="31"/>
      <c r="GE56" s="31"/>
      <c r="GF56" s="30"/>
      <c r="GG56" s="30"/>
      <c r="GH56" s="30"/>
      <c r="GI56" s="30"/>
      <c r="GJ56" s="30"/>
      <c r="GK56" s="30"/>
      <c r="GL56" s="30"/>
      <c r="GM56" s="30"/>
      <c r="GN56" s="30"/>
      <c r="GO56" s="30"/>
      <c r="GP56" s="30"/>
      <c r="GQ56" s="30"/>
      <c r="GR56" s="30">
        <v>1</v>
      </c>
      <c r="GS56" s="30"/>
      <c r="GT56" s="30"/>
      <c r="GU56" s="30"/>
      <c r="GV56" s="30"/>
      <c r="GW56" s="30"/>
      <c r="GX56" s="30"/>
      <c r="GY56" s="30"/>
      <c r="GZ56" s="30"/>
      <c r="HA56" s="30"/>
      <c r="HB56" s="30"/>
      <c r="HC56" s="30"/>
      <c r="HD56" s="6">
        <f>SUM(GU56:HC56)</f>
        <v>0</v>
      </c>
      <c r="HE56" s="31"/>
      <c r="HF56" s="30"/>
      <c r="HG56" s="30"/>
      <c r="HH56" s="30"/>
      <c r="HI56" s="30"/>
      <c r="HJ56" s="30"/>
      <c r="HK56" s="30"/>
      <c r="HL56" s="30"/>
      <c r="HM56" s="30"/>
      <c r="HN56" s="30"/>
      <c r="HO56" s="31"/>
      <c r="HP56" s="31"/>
      <c r="HQ56" s="31"/>
      <c r="HR56" s="31"/>
      <c r="HS56" s="30"/>
      <c r="HT56" s="31"/>
      <c r="HU56" s="31"/>
      <c r="HV56" s="31"/>
      <c r="HW56" s="31"/>
      <c r="HX56" s="31"/>
      <c r="HY56" s="31"/>
      <c r="HZ56" s="31"/>
      <c r="IA56" s="31"/>
      <c r="IB56" s="31"/>
      <c r="IC56" s="31">
        <v>1</v>
      </c>
      <c r="ID56" s="31">
        <v>1</v>
      </c>
      <c r="IE56" s="31">
        <v>1</v>
      </c>
      <c r="IF56" s="31"/>
      <c r="IG56" s="31"/>
      <c r="IH56" s="31"/>
      <c r="II56" s="31"/>
      <c r="IJ56" s="31"/>
      <c r="IK56" s="31"/>
      <c r="IL56" s="31"/>
      <c r="IM56" s="31"/>
      <c r="IN56" s="31"/>
      <c r="IO56" s="31"/>
      <c r="IP56" s="31"/>
      <c r="IQ56" s="31"/>
      <c r="IR56" s="31"/>
      <c r="IS56" s="31"/>
      <c r="IT56" s="31"/>
      <c r="IU56" s="31">
        <v>1</v>
      </c>
      <c r="IV56" s="31"/>
      <c r="IW56" s="31"/>
      <c r="IX56" s="31"/>
      <c r="IY56" s="31"/>
      <c r="IZ56" s="31"/>
      <c r="JA56" s="31"/>
      <c r="JB56" s="31"/>
      <c r="JC56" s="31"/>
      <c r="JD56" s="31"/>
      <c r="JE56" s="31"/>
      <c r="JF56" s="31"/>
      <c r="JG56" s="31"/>
      <c r="JH56" s="31">
        <v>1</v>
      </c>
      <c r="JI56" s="30"/>
      <c r="JJ56" s="31"/>
      <c r="JK56" s="31"/>
      <c r="JL56" s="31">
        <v>1</v>
      </c>
      <c r="JM56" s="31"/>
      <c r="JN56" s="31"/>
      <c r="JO56" s="31"/>
      <c r="JP56" s="31"/>
      <c r="JQ56" s="31"/>
      <c r="JR56" s="30"/>
      <c r="JS56" s="30"/>
      <c r="JT56" s="30"/>
      <c r="JU56" s="30"/>
      <c r="JV56" s="31"/>
      <c r="JW56" s="31"/>
      <c r="JX56" s="31"/>
      <c r="JY56" s="30"/>
      <c r="JZ56" s="30"/>
      <c r="KA56" s="30"/>
      <c r="KB56" s="30"/>
      <c r="KC56" s="31"/>
      <c r="KD56" s="30"/>
      <c r="KE56" s="30"/>
      <c r="KF56" s="30"/>
      <c r="KG56" s="30"/>
      <c r="KH56" s="30"/>
      <c r="KI56" s="30">
        <v>1</v>
      </c>
      <c r="KJ56" s="30"/>
      <c r="KK56" s="30"/>
      <c r="KL56" s="30"/>
      <c r="KM56" s="30"/>
      <c r="KN56" s="30"/>
      <c r="KO56" s="30"/>
      <c r="KP56" s="30"/>
      <c r="KQ56" s="30"/>
      <c r="KR56" s="30"/>
      <c r="KS56" s="30"/>
      <c r="KT56" s="30"/>
      <c r="KU56" s="30"/>
      <c r="KV56" s="16">
        <f>SUM(FK56:KU56)</f>
        <v>11</v>
      </c>
      <c r="KW56" s="5">
        <v>1</v>
      </c>
      <c r="KX56" s="5"/>
      <c r="KY56" s="5"/>
      <c r="KZ56" s="5"/>
      <c r="LA56" s="5"/>
      <c r="LB56" s="5"/>
      <c r="LC56" s="5"/>
      <c r="LD56" s="5"/>
      <c r="LE56" s="5"/>
      <c r="LF56" s="5">
        <f>SUM(KW56:LE56)</f>
        <v>1</v>
      </c>
      <c r="LG56" s="6">
        <v>5</v>
      </c>
      <c r="LH56" s="6"/>
      <c r="LI56" s="21">
        <v>74</v>
      </c>
      <c r="LJ56" s="48">
        <v>1.6666666666666667</v>
      </c>
      <c r="LK56" s="16">
        <v>50</v>
      </c>
      <c r="LL56" s="6">
        <v>28</v>
      </c>
      <c r="LM56" s="6">
        <v>44</v>
      </c>
      <c r="LN56" s="6"/>
      <c r="LO56" s="6"/>
      <c r="LP56" s="6"/>
      <c r="LQ56" s="6"/>
      <c r="LS56" s="6"/>
      <c r="LT56" s="6"/>
      <c r="LU56" s="6"/>
      <c r="LV56" s="6"/>
      <c r="LW56" s="6"/>
      <c r="LX56" s="6"/>
      <c r="LY56" s="6"/>
      <c r="LZ56" s="6"/>
      <c r="MA56" s="6"/>
      <c r="MB56" s="6"/>
      <c r="MC56" s="6"/>
      <c r="MD56" s="6"/>
      <c r="ME56" s="6"/>
      <c r="MF56" s="6"/>
      <c r="MG56" s="6"/>
      <c r="MH56" s="6"/>
      <c r="MI56" s="6"/>
      <c r="MJ56" s="6"/>
      <c r="MK56" s="6"/>
      <c r="MO56" s="6"/>
      <c r="MP56" s="6"/>
    </row>
    <row r="57" spans="1:355" s="16" customFormat="1" ht="15" customHeight="1">
      <c r="A57" s="17">
        <v>2015</v>
      </c>
      <c r="B57" s="6" t="s">
        <v>2619</v>
      </c>
      <c r="C57" s="6" t="s">
        <v>2617</v>
      </c>
      <c r="D57" s="6" t="s">
        <v>1675</v>
      </c>
      <c r="E57" s="1" t="s">
        <v>192</v>
      </c>
      <c r="F57" s="1" t="s">
        <v>778</v>
      </c>
      <c r="G57" s="1" t="s">
        <v>1508</v>
      </c>
      <c r="H57" s="4" t="s">
        <v>1677</v>
      </c>
      <c r="I57" s="18" t="s">
        <v>1686</v>
      </c>
      <c r="J57" s="16" t="s">
        <v>1674</v>
      </c>
      <c r="K57" s="6" t="s">
        <v>1668</v>
      </c>
      <c r="L57" s="16" t="s">
        <v>1678</v>
      </c>
      <c r="O57" s="16" t="s">
        <v>1000</v>
      </c>
      <c r="P57" s="16" t="s">
        <v>797</v>
      </c>
      <c r="Q57" s="6">
        <v>1</v>
      </c>
      <c r="R57" s="5" t="s">
        <v>959</v>
      </c>
      <c r="S57" s="17">
        <v>31</v>
      </c>
      <c r="T57" s="17"/>
      <c r="U57" s="5" t="s">
        <v>866</v>
      </c>
      <c r="V57" s="17">
        <v>1</v>
      </c>
      <c r="W57" s="34" t="s">
        <v>2777</v>
      </c>
      <c r="X57" s="34"/>
      <c r="Y57" s="17">
        <v>0</v>
      </c>
      <c r="Z57" s="17">
        <v>0</v>
      </c>
      <c r="AA57" s="6"/>
      <c r="AB57" s="6"/>
      <c r="AC57" s="47" t="s">
        <v>999</v>
      </c>
      <c r="AD57" s="47" t="s">
        <v>999</v>
      </c>
      <c r="AE57" s="16" t="s">
        <v>3353</v>
      </c>
      <c r="AF57" s="6" t="s">
        <v>2833</v>
      </c>
      <c r="AG57" s="38" t="s">
        <v>2033</v>
      </c>
      <c r="AH57" s="38"/>
      <c r="AJ57" s="16">
        <v>1</v>
      </c>
      <c r="AU57" s="16">
        <f>SUM(AH57:AT57)</f>
        <v>1</v>
      </c>
      <c r="AV57" s="16">
        <v>1</v>
      </c>
      <c r="AW57" s="6" t="s">
        <v>1823</v>
      </c>
      <c r="BR57" s="6">
        <v>1</v>
      </c>
      <c r="BS57" s="6">
        <v>1</v>
      </c>
      <c r="BT57" s="6"/>
      <c r="BU57" s="6"/>
      <c r="BV57" s="6"/>
      <c r="BW57" s="6"/>
      <c r="BX57" s="6"/>
      <c r="BY57" s="6"/>
      <c r="BZ57" s="6"/>
      <c r="CA57" s="6"/>
      <c r="CB57" s="6"/>
      <c r="CC57" s="6"/>
      <c r="CD57" s="6"/>
      <c r="CE57" s="6"/>
      <c r="CF57" s="6"/>
      <c r="CG57" s="6"/>
      <c r="CH57" s="6"/>
      <c r="CI57" s="6"/>
      <c r="CJ57" s="6"/>
      <c r="CK57" s="6">
        <f>SUM(BS57:CJ57)</f>
        <v>1</v>
      </c>
      <c r="CL57" s="6" t="s">
        <v>1885</v>
      </c>
      <c r="CM57" s="6"/>
      <c r="CN57" s="6"/>
      <c r="CO57" s="6"/>
      <c r="CQ57" s="16" t="s">
        <v>2816</v>
      </c>
      <c r="CR57" s="6" t="s">
        <v>2733</v>
      </c>
      <c r="CS57" s="6">
        <v>1</v>
      </c>
      <c r="CT57" s="6"/>
      <c r="CU57" s="6"/>
      <c r="CV57" s="6">
        <v>1</v>
      </c>
      <c r="CW57" s="6">
        <v>1</v>
      </c>
      <c r="CX57" s="6"/>
      <c r="CY57" s="6"/>
      <c r="CZ57" s="6"/>
      <c r="DA57" s="5"/>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t="s">
        <v>1676</v>
      </c>
      <c r="EE57" s="16">
        <v>1</v>
      </c>
      <c r="EH57" s="6"/>
      <c r="EI57" s="6"/>
      <c r="EJ57" s="6"/>
      <c r="EK57" s="6"/>
      <c r="EL57" s="6"/>
      <c r="EM57" s="6"/>
      <c r="EN57" s="6"/>
      <c r="EO57" s="6"/>
      <c r="EP57" s="6"/>
      <c r="EQ57" s="6"/>
      <c r="ES57" s="6"/>
      <c r="ET57" s="6"/>
      <c r="EU57" s="6">
        <v>1</v>
      </c>
      <c r="EV57" s="6" t="s">
        <v>3411</v>
      </c>
      <c r="EW57" s="6"/>
      <c r="EX57" s="6"/>
      <c r="EY57" s="6"/>
      <c r="EZ57" s="6"/>
      <c r="FA57" s="6"/>
      <c r="FB57" s="6"/>
      <c r="FC57" s="6"/>
      <c r="FD57" s="6"/>
      <c r="FE57" s="6">
        <v>1</v>
      </c>
      <c r="FF57" s="6"/>
      <c r="FG57" s="6"/>
      <c r="FH57" s="6"/>
      <c r="FI57" s="6"/>
      <c r="FJ57" s="6"/>
      <c r="FX57" s="6"/>
      <c r="FZ57" s="6"/>
      <c r="GA57" s="6"/>
      <c r="GC57" s="29"/>
      <c r="GQ57" s="6"/>
      <c r="GR57" s="6"/>
      <c r="GS57" s="6"/>
      <c r="GT57" s="6"/>
      <c r="GU57" s="6"/>
      <c r="GV57" s="6"/>
      <c r="GW57" s="6"/>
      <c r="GX57" s="6"/>
      <c r="GY57" s="6"/>
      <c r="GZ57" s="6"/>
      <c r="HA57" s="6"/>
      <c r="HB57" s="6"/>
      <c r="HC57" s="6"/>
      <c r="HD57" s="6"/>
      <c r="HF57" s="6"/>
      <c r="HG57" s="6"/>
      <c r="HH57" s="6"/>
      <c r="HI57" s="6"/>
      <c r="HJ57" s="6"/>
      <c r="HK57" s="6"/>
      <c r="HL57" s="6"/>
      <c r="HM57" s="6"/>
      <c r="HN57" s="6"/>
      <c r="HS57" s="6"/>
      <c r="JI57" s="6"/>
      <c r="JR57" s="6"/>
      <c r="JS57" s="6"/>
      <c r="JU57" s="6"/>
      <c r="JY57" s="6"/>
      <c r="JZ57" s="6"/>
      <c r="KA57" s="6"/>
      <c r="KB57" s="6"/>
      <c r="KC57" s="6"/>
      <c r="KG57" s="6"/>
      <c r="KH57" s="6"/>
      <c r="KW57" s="5">
        <v>1</v>
      </c>
      <c r="KX57" s="5"/>
      <c r="KY57" s="5"/>
      <c r="KZ57" s="5"/>
      <c r="LA57" s="5"/>
      <c r="LB57" s="5"/>
      <c r="LC57" s="5"/>
      <c r="LD57" s="5"/>
      <c r="LE57" s="5"/>
      <c r="LF57" s="5">
        <f>SUM(KW57:LE57)</f>
        <v>1</v>
      </c>
      <c r="LG57" s="16">
        <v>4</v>
      </c>
      <c r="LI57" s="21">
        <v>33</v>
      </c>
      <c r="LJ57" s="48">
        <v>1</v>
      </c>
      <c r="LK57" s="16">
        <v>51</v>
      </c>
      <c r="LL57" s="6">
        <v>186</v>
      </c>
      <c r="LM57" s="16">
        <v>227</v>
      </c>
      <c r="LN57" s="6"/>
      <c r="LO57" s="6"/>
      <c r="LP57" s="6"/>
      <c r="LQ57" s="6"/>
      <c r="LS57" s="6"/>
      <c r="LT57" s="6"/>
      <c r="LU57" s="6"/>
      <c r="LV57" s="6"/>
      <c r="LW57" s="6"/>
      <c r="LX57" s="6"/>
      <c r="LY57" s="6"/>
      <c r="LZ57" s="6"/>
      <c r="MA57" s="6"/>
      <c r="MB57" s="6"/>
      <c r="MC57" s="6"/>
      <c r="MD57" s="6"/>
      <c r="ME57" s="6"/>
      <c r="MF57" s="6"/>
      <c r="MG57" s="6"/>
      <c r="MH57" s="6"/>
      <c r="MI57" s="6"/>
      <c r="MJ57" s="6"/>
      <c r="MK57" s="6"/>
      <c r="MO57" s="6"/>
      <c r="MP57" s="6"/>
    </row>
    <row r="58" spans="1:355" s="16" customFormat="1" ht="15" customHeight="1">
      <c r="A58" s="5">
        <v>2015</v>
      </c>
      <c r="B58" s="6" t="s">
        <v>2620</v>
      </c>
      <c r="C58" s="6" t="s">
        <v>2618</v>
      </c>
      <c r="D58" s="6" t="s">
        <v>320</v>
      </c>
      <c r="E58" s="1" t="s">
        <v>59</v>
      </c>
      <c r="F58" s="1" t="s">
        <v>172</v>
      </c>
      <c r="G58" s="2"/>
      <c r="H58" s="4" t="s">
        <v>321</v>
      </c>
      <c r="I58" s="7">
        <v>42125</v>
      </c>
      <c r="J58" s="6" t="s">
        <v>998</v>
      </c>
      <c r="K58" s="6" t="s">
        <v>0</v>
      </c>
      <c r="L58" s="6" t="s">
        <v>322</v>
      </c>
      <c r="M58" s="6" t="s">
        <v>323</v>
      </c>
      <c r="N58" s="6">
        <v>25769869</v>
      </c>
      <c r="O58" s="6" t="s">
        <v>1000</v>
      </c>
      <c r="P58" s="6" t="s">
        <v>797</v>
      </c>
      <c r="Q58" s="6">
        <v>1</v>
      </c>
      <c r="R58" s="5" t="s">
        <v>959</v>
      </c>
      <c r="S58" s="5">
        <v>35</v>
      </c>
      <c r="T58" s="5"/>
      <c r="U58" s="5" t="s">
        <v>866</v>
      </c>
      <c r="V58" s="5">
        <v>4</v>
      </c>
      <c r="W58" s="35" t="s">
        <v>1002</v>
      </c>
      <c r="X58" s="35" t="s">
        <v>2322</v>
      </c>
      <c r="Y58" s="5">
        <v>1</v>
      </c>
      <c r="Z58" s="5">
        <v>1</v>
      </c>
      <c r="AA58" s="6"/>
      <c r="AB58" s="6"/>
      <c r="AC58" s="47" t="s">
        <v>999</v>
      </c>
      <c r="AD58" s="47" t="s">
        <v>999</v>
      </c>
      <c r="AE58" s="6" t="s">
        <v>3272</v>
      </c>
      <c r="AF58" s="6" t="s">
        <v>2833</v>
      </c>
      <c r="AG58" s="6" t="s">
        <v>1001</v>
      </c>
      <c r="AH58" s="6"/>
      <c r="AI58" s="6"/>
      <c r="AJ58" s="6"/>
      <c r="AK58" s="6"/>
      <c r="AL58" s="6"/>
      <c r="AM58" s="6"/>
      <c r="AN58" s="6"/>
      <c r="AO58" s="6"/>
      <c r="AP58" s="6">
        <v>1</v>
      </c>
      <c r="AQ58" s="6"/>
      <c r="AR58" s="6"/>
      <c r="AS58" s="6"/>
      <c r="AT58" s="6"/>
      <c r="AU58" s="16">
        <f>SUM(AH58:AT58)</f>
        <v>1</v>
      </c>
      <c r="AV58" s="16">
        <v>1</v>
      </c>
      <c r="AW58" s="6" t="s">
        <v>1812</v>
      </c>
      <c r="BR58" s="6">
        <v>1</v>
      </c>
      <c r="BS58" s="6"/>
      <c r="BT58" s="6"/>
      <c r="BU58" s="6"/>
      <c r="BV58" s="6"/>
      <c r="BW58" s="6"/>
      <c r="BX58" s="6"/>
      <c r="BY58" s="6"/>
      <c r="BZ58" s="6">
        <v>1</v>
      </c>
      <c r="CA58" s="6"/>
      <c r="CB58" s="6"/>
      <c r="CC58" s="6"/>
      <c r="CD58" s="6"/>
      <c r="CE58" s="6"/>
      <c r="CF58" s="6"/>
      <c r="CG58" s="6"/>
      <c r="CH58" s="6"/>
      <c r="CI58" s="6"/>
      <c r="CJ58" s="6"/>
      <c r="CK58" s="6">
        <f>SUM(BS58:CJ58)</f>
        <v>1</v>
      </c>
      <c r="CL58" s="6" t="s">
        <v>1884</v>
      </c>
      <c r="CM58" s="6"/>
      <c r="CN58" s="6"/>
      <c r="CO58" s="6"/>
      <c r="CQ58" s="16" t="s">
        <v>2816</v>
      </c>
      <c r="CR58" s="6" t="s">
        <v>2733</v>
      </c>
      <c r="CS58" s="6">
        <v>1</v>
      </c>
      <c r="CT58" s="6"/>
      <c r="CU58" s="6"/>
      <c r="CV58" s="6">
        <v>1</v>
      </c>
      <c r="CW58" s="6">
        <v>1</v>
      </c>
      <c r="CX58" s="6"/>
      <c r="CY58" s="6"/>
      <c r="CZ58" s="6"/>
      <c r="DA58" s="5"/>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t="s">
        <v>931</v>
      </c>
      <c r="EB58" s="6"/>
      <c r="EC58" s="6"/>
      <c r="ED58" s="6"/>
      <c r="EE58" s="6">
        <v>1</v>
      </c>
      <c r="EF58" s="6"/>
      <c r="EG58" s="6"/>
      <c r="EH58" s="6"/>
      <c r="EI58" s="6"/>
      <c r="EJ58" s="6"/>
      <c r="EK58" s="6"/>
      <c r="EL58" s="6"/>
      <c r="EM58" s="6"/>
      <c r="EN58" s="6"/>
      <c r="EO58" s="6"/>
      <c r="EP58" s="6"/>
      <c r="EQ58" s="6"/>
      <c r="ER58" s="6"/>
      <c r="ES58" s="6"/>
      <c r="ET58" s="6"/>
      <c r="EU58" s="6">
        <v>1</v>
      </c>
      <c r="EV58" s="6" t="s">
        <v>3441</v>
      </c>
      <c r="EW58" s="6"/>
      <c r="EX58" s="6"/>
      <c r="EY58" s="6"/>
      <c r="EZ58" s="6"/>
      <c r="FA58" s="6"/>
      <c r="FB58" s="6"/>
      <c r="FC58" s="6"/>
      <c r="FD58" s="6"/>
      <c r="FE58" s="6">
        <v>1</v>
      </c>
      <c r="FF58" s="6"/>
      <c r="FG58" s="6"/>
      <c r="FH58" s="6"/>
      <c r="FI58" s="6"/>
      <c r="FJ58" s="6"/>
      <c r="FK58" s="6"/>
      <c r="FL58" s="6"/>
      <c r="FM58" s="6"/>
      <c r="FN58" s="6"/>
      <c r="FO58" s="6"/>
      <c r="FP58" s="6"/>
      <c r="FQ58" s="6"/>
      <c r="FR58" s="6"/>
      <c r="FS58" s="6"/>
      <c r="FT58" s="6"/>
      <c r="FU58" s="6"/>
      <c r="FV58" s="6"/>
      <c r="FW58" s="6"/>
      <c r="FY58" s="6"/>
      <c r="FZ58" s="6"/>
      <c r="GA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O58" s="6"/>
      <c r="HP58" s="6"/>
      <c r="HQ58" s="6"/>
      <c r="HR58" s="6"/>
      <c r="HS58" s="6"/>
      <c r="JE58" s="6"/>
      <c r="JF58" s="6"/>
      <c r="JG58" s="6"/>
      <c r="JI58" s="6"/>
      <c r="JL58" s="6"/>
      <c r="JM58" s="6"/>
      <c r="JR58" s="6"/>
      <c r="JS58" s="6"/>
      <c r="JU58" s="6"/>
      <c r="JY58" s="6"/>
      <c r="JZ58" s="6"/>
      <c r="KA58" s="6"/>
      <c r="KB58" s="6"/>
      <c r="KC58" s="6"/>
      <c r="KG58" s="6"/>
      <c r="KH58" s="6"/>
      <c r="KW58" s="5">
        <v>1</v>
      </c>
      <c r="KX58" s="5"/>
      <c r="KY58" s="5"/>
      <c r="KZ58" s="5"/>
      <c r="LA58" s="5"/>
      <c r="LB58" s="5"/>
      <c r="LC58" s="5"/>
      <c r="LD58" s="5"/>
      <c r="LE58" s="5"/>
      <c r="LF58" s="5">
        <f>SUM(KW58:LE58)</f>
        <v>1</v>
      </c>
      <c r="LG58" s="6">
        <v>15</v>
      </c>
      <c r="LH58" s="6"/>
      <c r="LI58" s="21">
        <v>69</v>
      </c>
      <c r="LJ58" s="48">
        <v>3.75</v>
      </c>
      <c r="LK58" s="16">
        <v>52</v>
      </c>
      <c r="LL58" s="6">
        <v>49</v>
      </c>
      <c r="LM58" s="6">
        <v>67</v>
      </c>
      <c r="LN58" s="6"/>
      <c r="LO58" s="6"/>
      <c r="LP58" s="6"/>
      <c r="LQ58" s="6"/>
      <c r="LS58" s="6"/>
      <c r="LT58" s="6"/>
      <c r="LU58" s="6"/>
      <c r="LV58" s="6"/>
      <c r="LW58" s="6"/>
      <c r="MA58" s="6"/>
      <c r="MB58" s="6"/>
      <c r="MC58" s="6"/>
      <c r="MD58" s="6"/>
      <c r="ME58" s="6"/>
      <c r="MF58" s="6"/>
      <c r="MG58" s="6"/>
      <c r="MH58" s="6"/>
      <c r="MI58" s="6"/>
      <c r="MJ58" s="6"/>
      <c r="MK58" s="6"/>
      <c r="ML58" s="6"/>
      <c r="MM58" s="6"/>
      <c r="MN58" s="6"/>
    </row>
    <row r="59" spans="1:355" s="16" customFormat="1" ht="15" customHeight="1">
      <c r="A59" s="5">
        <v>2015</v>
      </c>
      <c r="B59" s="6" t="s">
        <v>330</v>
      </c>
      <c r="C59" s="6" t="s">
        <v>2638</v>
      </c>
      <c r="D59" s="6" t="s">
        <v>331</v>
      </c>
      <c r="E59" s="1" t="s">
        <v>115</v>
      </c>
      <c r="F59" s="1" t="s">
        <v>332</v>
      </c>
      <c r="G59" s="3"/>
      <c r="H59" s="4" t="s">
        <v>333</v>
      </c>
      <c r="I59" s="7">
        <v>42064</v>
      </c>
      <c r="J59" s="6" t="s">
        <v>1006</v>
      </c>
      <c r="K59" s="6" t="s">
        <v>0</v>
      </c>
      <c r="L59" s="6" t="s">
        <v>334</v>
      </c>
      <c r="M59" s="6" t="s">
        <v>335</v>
      </c>
      <c r="N59" s="6">
        <v>25603320</v>
      </c>
      <c r="O59" s="6" t="s">
        <v>881</v>
      </c>
      <c r="P59" s="6" t="s">
        <v>797</v>
      </c>
      <c r="Q59" s="6">
        <v>1</v>
      </c>
      <c r="R59" s="5">
        <v>2008</v>
      </c>
      <c r="S59" s="5">
        <v>118</v>
      </c>
      <c r="T59" s="5"/>
      <c r="U59" s="5" t="s">
        <v>1014</v>
      </c>
      <c r="V59" s="5">
        <v>1</v>
      </c>
      <c r="W59" s="35" t="s">
        <v>2305</v>
      </c>
      <c r="X59" s="35"/>
      <c r="Y59" s="5">
        <v>0</v>
      </c>
      <c r="Z59" s="5">
        <v>0</v>
      </c>
      <c r="AA59" s="6"/>
      <c r="AB59" s="6"/>
      <c r="AC59" s="47" t="s">
        <v>999</v>
      </c>
      <c r="AD59" s="47" t="s">
        <v>999</v>
      </c>
      <c r="AE59" s="6" t="s">
        <v>3291</v>
      </c>
      <c r="AF59" s="6" t="s">
        <v>2833</v>
      </c>
      <c r="AG59" s="6" t="s">
        <v>2037</v>
      </c>
      <c r="AH59" s="6"/>
      <c r="AI59" s="6"/>
      <c r="AJ59" s="6"/>
      <c r="AK59" s="6"/>
      <c r="AL59" s="6"/>
      <c r="AM59" s="16">
        <v>1</v>
      </c>
      <c r="AO59" s="6"/>
      <c r="AP59" s="6"/>
      <c r="AQ59" s="6"/>
      <c r="AR59" s="6"/>
      <c r="AS59" s="6"/>
      <c r="AT59" s="6"/>
      <c r="AU59" s="16">
        <f>SUM(AH59:AT59)</f>
        <v>1</v>
      </c>
      <c r="AV59" s="16">
        <v>1</v>
      </c>
      <c r="AW59" s="6" t="s">
        <v>1812</v>
      </c>
      <c r="BR59" s="6">
        <v>1</v>
      </c>
      <c r="BS59" s="6">
        <v>1</v>
      </c>
      <c r="BT59" s="6"/>
      <c r="BU59" s="6"/>
      <c r="BV59" s="6"/>
      <c r="BW59" s="6"/>
      <c r="BX59" s="6"/>
      <c r="BY59" s="6"/>
      <c r="BZ59" s="6"/>
      <c r="CA59" s="6"/>
      <c r="CB59" s="6">
        <v>1</v>
      </c>
      <c r="CC59" s="6"/>
      <c r="CD59" s="6"/>
      <c r="CE59" s="6"/>
      <c r="CF59" s="6"/>
      <c r="CG59" s="6"/>
      <c r="CH59" s="6"/>
      <c r="CI59" s="6"/>
      <c r="CJ59" s="6"/>
      <c r="CK59" s="6">
        <f>SUM(BS59:CJ59)</f>
        <v>2</v>
      </c>
      <c r="CL59" s="6" t="s">
        <v>1917</v>
      </c>
      <c r="CM59" s="6"/>
      <c r="CN59" s="6"/>
      <c r="CO59" s="6"/>
      <c r="CQ59" s="16" t="s">
        <v>2816</v>
      </c>
      <c r="CR59" s="6" t="s">
        <v>2720</v>
      </c>
      <c r="CS59" s="6">
        <v>1</v>
      </c>
      <c r="CT59" s="6"/>
      <c r="CU59" s="6"/>
      <c r="CV59" s="6">
        <v>1</v>
      </c>
      <c r="CW59" s="6">
        <v>1</v>
      </c>
      <c r="CX59" s="6"/>
      <c r="CY59" s="6"/>
      <c r="CZ59" s="6"/>
      <c r="DA59" s="5"/>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t="s">
        <v>2227</v>
      </c>
      <c r="EB59" s="6"/>
      <c r="EC59" s="6">
        <v>1</v>
      </c>
      <c r="ED59" s="6">
        <v>1</v>
      </c>
      <c r="EE59" s="6"/>
      <c r="EF59" s="6"/>
      <c r="EG59" s="6"/>
      <c r="EH59" s="6"/>
      <c r="EI59" s="6"/>
      <c r="EJ59" s="6"/>
      <c r="EK59" s="6"/>
      <c r="EL59" s="6"/>
      <c r="EM59" s="6"/>
      <c r="EN59" s="6"/>
      <c r="EO59" s="6"/>
      <c r="EP59" s="6"/>
      <c r="EQ59" s="6"/>
      <c r="ER59" s="6"/>
      <c r="ES59" s="6"/>
      <c r="ET59" s="6"/>
      <c r="EU59" s="6">
        <v>1</v>
      </c>
      <c r="EV59" s="16" t="s">
        <v>3467</v>
      </c>
      <c r="EW59" s="6"/>
      <c r="EX59" s="6"/>
      <c r="EY59" s="6">
        <v>1</v>
      </c>
      <c r="EZ59" s="6"/>
      <c r="FA59" s="6"/>
      <c r="FB59" s="6"/>
      <c r="FC59" s="6"/>
      <c r="FD59" s="6"/>
      <c r="FE59" s="6"/>
      <c r="FF59" s="6"/>
      <c r="FG59" s="6"/>
      <c r="FH59" s="6"/>
      <c r="FJ59" s="6" t="s">
        <v>2082</v>
      </c>
      <c r="FK59" s="6"/>
      <c r="FL59" s="6"/>
      <c r="FM59" s="6"/>
      <c r="FN59" s="6"/>
      <c r="FO59" s="6"/>
      <c r="FP59" s="6"/>
      <c r="FQ59" s="6"/>
      <c r="FR59" s="6"/>
      <c r="FS59" s="6"/>
      <c r="FT59" s="6"/>
      <c r="FU59" s="6"/>
      <c r="FV59" s="6"/>
      <c r="FW59" s="6"/>
      <c r="FX59" s="6"/>
      <c r="FY59" s="6"/>
      <c r="FZ59" s="6"/>
      <c r="GA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F59" s="6"/>
      <c r="HG59" s="6"/>
      <c r="HH59" s="6"/>
      <c r="HI59" s="6"/>
      <c r="HJ59" s="6"/>
      <c r="HK59" s="6"/>
      <c r="HL59" s="6"/>
      <c r="HM59" s="6"/>
      <c r="HN59" s="6"/>
      <c r="HS59" s="6"/>
      <c r="JI59" s="6"/>
      <c r="JS59" s="6"/>
      <c r="JT59" s="6"/>
      <c r="JU59" s="6"/>
      <c r="JY59" s="6"/>
      <c r="JZ59" s="6"/>
      <c r="KA59" s="6"/>
      <c r="KB59" s="6"/>
      <c r="KC59" s="6"/>
      <c r="KD59" s="6"/>
      <c r="KE59" s="6"/>
      <c r="KF59" s="6"/>
      <c r="KG59" s="6"/>
      <c r="KH59" s="6"/>
      <c r="KI59" s="6"/>
      <c r="KJ59" s="6"/>
      <c r="KK59" s="6"/>
      <c r="KL59" s="6"/>
      <c r="KM59" s="6"/>
      <c r="KN59" s="6"/>
      <c r="KO59" s="6"/>
      <c r="KP59" s="6"/>
      <c r="KQ59" s="6"/>
      <c r="KR59" s="6"/>
      <c r="KS59" s="6"/>
      <c r="KT59" s="6"/>
      <c r="KU59" s="6"/>
      <c r="KW59" s="5">
        <v>1</v>
      </c>
      <c r="KX59" s="5">
        <v>1</v>
      </c>
      <c r="KY59" s="5"/>
      <c r="KZ59" s="5"/>
      <c r="LA59" s="5"/>
      <c r="LB59" s="5"/>
      <c r="LC59" s="5"/>
      <c r="LD59" s="5"/>
      <c r="LE59" s="5"/>
      <c r="LF59" s="5">
        <f>SUM(KW59:LE59)</f>
        <v>2</v>
      </c>
      <c r="LG59" s="6">
        <v>10</v>
      </c>
      <c r="LH59" s="6"/>
      <c r="LI59" s="21">
        <v>85</v>
      </c>
      <c r="LJ59" s="48">
        <v>2.5</v>
      </c>
      <c r="LK59" s="16">
        <v>53</v>
      </c>
      <c r="LL59" s="6">
        <v>51</v>
      </c>
      <c r="LM59" s="6">
        <v>69</v>
      </c>
      <c r="LN59" s="6"/>
      <c r="LO59" s="6"/>
      <c r="LP59" s="6"/>
      <c r="LQ59" s="6"/>
      <c r="LS59" s="6"/>
      <c r="LT59" s="6"/>
      <c r="LU59" s="6"/>
      <c r="LV59" s="6"/>
      <c r="LW59" s="6"/>
      <c r="LX59" s="6"/>
      <c r="LY59" s="6"/>
      <c r="LZ59" s="6"/>
      <c r="MB59" s="6"/>
      <c r="MC59" s="6"/>
      <c r="MD59" s="6"/>
      <c r="ME59" s="6"/>
      <c r="MF59" s="6"/>
      <c r="MG59" s="6"/>
      <c r="MH59" s="6"/>
      <c r="MI59" s="6"/>
      <c r="MJ59" s="6"/>
      <c r="MK59" s="6"/>
      <c r="ML59" s="6"/>
      <c r="MM59" s="6"/>
      <c r="MN59" s="6"/>
      <c r="MO59" s="6"/>
      <c r="MP59" s="6"/>
    </row>
    <row r="60" spans="1:355" ht="15" customHeight="1">
      <c r="A60" s="17">
        <v>2015</v>
      </c>
      <c r="B60" s="16" t="s">
        <v>1738</v>
      </c>
      <c r="C60" s="16" t="s">
        <v>2594</v>
      </c>
      <c r="D60" s="16" t="s">
        <v>1538</v>
      </c>
      <c r="E60" s="1" t="s">
        <v>1534</v>
      </c>
      <c r="F60" s="1" t="s">
        <v>1535</v>
      </c>
      <c r="G60" s="1" t="s">
        <v>40</v>
      </c>
      <c r="H60" s="4" t="s">
        <v>1536</v>
      </c>
      <c r="I60" s="18" t="s">
        <v>1488</v>
      </c>
      <c r="J60" s="16" t="s">
        <v>1533</v>
      </c>
      <c r="K60" s="6" t="s">
        <v>1337</v>
      </c>
      <c r="L60" s="16" t="s">
        <v>1537</v>
      </c>
      <c r="M60" s="16"/>
      <c r="N60" s="16"/>
      <c r="O60" s="16" t="s">
        <v>847</v>
      </c>
      <c r="P60" s="6" t="s">
        <v>1988</v>
      </c>
      <c r="R60" s="17" t="s">
        <v>1810</v>
      </c>
      <c r="S60" s="17">
        <v>27</v>
      </c>
      <c r="T60" s="17"/>
      <c r="U60" s="17" t="s">
        <v>1276</v>
      </c>
      <c r="V60" s="17">
        <v>2</v>
      </c>
      <c r="W60" s="34" t="s">
        <v>1925</v>
      </c>
      <c r="X60" s="34"/>
      <c r="Y60" s="57" t="s">
        <v>2772</v>
      </c>
      <c r="Z60" s="17">
        <v>1</v>
      </c>
      <c r="AA60" s="16"/>
      <c r="AB60" s="16"/>
      <c r="AC60" s="47" t="s">
        <v>999</v>
      </c>
      <c r="AD60" s="47" t="s">
        <v>999</v>
      </c>
      <c r="AE60" s="16" t="s">
        <v>1539</v>
      </c>
      <c r="AF60" s="6" t="s">
        <v>2833</v>
      </c>
      <c r="AG60" s="16" t="s">
        <v>1541</v>
      </c>
      <c r="AH60" s="16"/>
      <c r="AI60" s="16"/>
      <c r="AJ60" s="16"/>
      <c r="AK60" s="16"/>
      <c r="AL60" s="16"/>
      <c r="AM60" s="16"/>
      <c r="AN60" s="16"/>
      <c r="AO60" s="16"/>
      <c r="AP60" s="16"/>
      <c r="AQ60" s="16"/>
      <c r="AR60" s="16"/>
      <c r="AS60" s="16"/>
      <c r="AT60" s="16"/>
      <c r="AU60" s="16">
        <f>SUM(AH60:AT60)</f>
        <v>0</v>
      </c>
      <c r="AV60" s="16"/>
      <c r="AW60" s="16"/>
      <c r="AX60" s="16"/>
      <c r="AY60" s="16"/>
      <c r="AZ60" s="16"/>
      <c r="BA60" s="16"/>
      <c r="BB60" s="16"/>
      <c r="BC60" s="16"/>
      <c r="BD60" s="16"/>
      <c r="BE60" s="16"/>
      <c r="BF60" s="16">
        <v>1</v>
      </c>
      <c r="BG60" s="16"/>
      <c r="BH60" s="16"/>
      <c r="BI60" s="16"/>
      <c r="BJ60" s="16"/>
      <c r="BK60" s="16"/>
      <c r="BL60" s="16"/>
      <c r="BM60" s="16"/>
      <c r="BN60" s="16"/>
      <c r="BO60" s="16"/>
      <c r="BP60" s="16"/>
      <c r="BQ60" s="16"/>
      <c r="CL60" s="16" t="s">
        <v>2466</v>
      </c>
      <c r="CN60" s="16"/>
      <c r="CP60" s="16"/>
      <c r="CQ60" s="6" t="s">
        <v>2818</v>
      </c>
      <c r="CR60" s="16" t="s">
        <v>2690</v>
      </c>
      <c r="CS60" s="16"/>
      <c r="CT60" s="16"/>
      <c r="CU60" s="16"/>
      <c r="CV60" s="16"/>
      <c r="CX60" s="16"/>
      <c r="CY60" s="16"/>
      <c r="CZ60" s="16"/>
      <c r="DA60" s="17"/>
      <c r="DB60" s="16"/>
      <c r="DC60" s="16"/>
      <c r="DD60" s="16"/>
      <c r="DE60" s="16"/>
      <c r="DF60" s="16">
        <v>1</v>
      </c>
      <c r="DG60" s="16"/>
      <c r="DH60" s="16"/>
      <c r="DI60" s="16">
        <v>1</v>
      </c>
      <c r="DJ60" s="16"/>
      <c r="DK60" s="16"/>
      <c r="DL60" s="16"/>
      <c r="DM60" s="16"/>
      <c r="DN60" s="16"/>
      <c r="DO60" s="16"/>
      <c r="DP60" s="16"/>
      <c r="DQ60" s="16"/>
      <c r="DR60" s="16"/>
      <c r="DS60" s="16"/>
      <c r="DT60" s="16"/>
      <c r="DU60" s="16"/>
      <c r="DV60" s="16"/>
      <c r="DW60" s="16"/>
      <c r="DX60" s="16"/>
      <c r="DY60" s="16"/>
      <c r="DZ60" s="16"/>
      <c r="EA60" s="18" t="s">
        <v>1540</v>
      </c>
      <c r="EB60" s="16"/>
      <c r="EC60" s="16"/>
      <c r="ED60" s="16"/>
      <c r="EE60" s="16"/>
      <c r="EF60" s="16"/>
      <c r="EG60" s="16"/>
      <c r="ER60" s="16"/>
      <c r="EU60" s="6">
        <v>0</v>
      </c>
      <c r="EV60" s="16" t="s">
        <v>1981</v>
      </c>
      <c r="EW60" s="16">
        <v>1</v>
      </c>
      <c r="EX60" s="16"/>
      <c r="EY60" s="16"/>
      <c r="EZ60" s="16"/>
      <c r="FA60" s="16"/>
      <c r="FB60" s="16"/>
      <c r="FC60" s="16"/>
      <c r="FD60" s="16"/>
      <c r="FE60" s="16"/>
      <c r="FF60" s="16"/>
      <c r="FG60" s="16"/>
      <c r="FI60" s="16"/>
      <c r="FJ60" s="16" t="s">
        <v>2083</v>
      </c>
      <c r="FX60" s="16"/>
      <c r="HF60" s="16"/>
      <c r="HG60" s="16"/>
      <c r="HH60" s="16"/>
      <c r="HI60" s="16"/>
      <c r="HJ60" s="16"/>
      <c r="HK60" s="16"/>
      <c r="HL60" s="16"/>
      <c r="HM60" s="16"/>
      <c r="HN60" s="16"/>
      <c r="JR60" s="16"/>
      <c r="KV60" s="16"/>
      <c r="KW60" s="5"/>
      <c r="KX60" s="5"/>
      <c r="KY60" s="5"/>
      <c r="KZ60" s="5">
        <v>1</v>
      </c>
      <c r="LA60" s="5"/>
      <c r="LB60" s="5"/>
      <c r="LC60" s="5"/>
      <c r="LD60" s="5"/>
      <c r="LE60" s="5"/>
      <c r="LF60" s="5">
        <f>SUM(KW60:LE60)</f>
        <v>1</v>
      </c>
      <c r="LG60" s="16">
        <v>189</v>
      </c>
      <c r="LH60" s="16"/>
      <c r="LI60" s="21">
        <v>158</v>
      </c>
      <c r="LJ60" s="48">
        <v>47.25</v>
      </c>
      <c r="LK60" s="16">
        <v>54</v>
      </c>
      <c r="LL60" s="6">
        <v>169</v>
      </c>
      <c r="LM60" s="16">
        <v>209</v>
      </c>
      <c r="LP60" s="16"/>
      <c r="LQ60" s="16"/>
      <c r="LR60" s="16"/>
      <c r="MA60" s="16"/>
      <c r="ML60" s="16"/>
      <c r="MM60" s="16"/>
      <c r="MN60" s="16"/>
      <c r="MQ60" s="16"/>
    </row>
    <row r="61" spans="1:355" ht="15" customHeight="1">
      <c r="A61" s="5">
        <v>2015</v>
      </c>
      <c r="B61" s="6" t="s">
        <v>290</v>
      </c>
      <c r="C61" s="6" t="s">
        <v>2564</v>
      </c>
      <c r="D61" s="6" t="s">
        <v>291</v>
      </c>
      <c r="E61" s="1" t="s">
        <v>147</v>
      </c>
      <c r="F61" s="1" t="s">
        <v>292</v>
      </c>
      <c r="G61" s="3" t="s">
        <v>78</v>
      </c>
      <c r="H61" s="4" t="s">
        <v>293</v>
      </c>
      <c r="I61" s="7">
        <v>42248</v>
      </c>
      <c r="J61" s="6" t="s">
        <v>977</v>
      </c>
      <c r="K61" s="6" t="s">
        <v>0</v>
      </c>
      <c r="L61" s="6" t="s">
        <v>294</v>
      </c>
      <c r="M61" s="6" t="s">
        <v>295</v>
      </c>
      <c r="O61" s="6" t="s">
        <v>881</v>
      </c>
      <c r="P61" s="6" t="s">
        <v>797</v>
      </c>
      <c r="Q61" s="6">
        <v>1</v>
      </c>
      <c r="R61" s="5" t="s">
        <v>975</v>
      </c>
      <c r="S61" s="5">
        <v>162</v>
      </c>
      <c r="T61" s="5"/>
      <c r="U61" s="5" t="s">
        <v>866</v>
      </c>
      <c r="V61" s="5">
        <v>9</v>
      </c>
      <c r="W61" s="35" t="s">
        <v>2789</v>
      </c>
      <c r="X61" s="35" t="s">
        <v>2019</v>
      </c>
      <c r="Y61" s="5">
        <v>1</v>
      </c>
      <c r="Z61" s="5">
        <v>1</v>
      </c>
      <c r="AC61" s="46">
        <v>1</v>
      </c>
      <c r="AD61" s="46" t="s">
        <v>2344</v>
      </c>
      <c r="AE61" s="6" t="s">
        <v>3337</v>
      </c>
      <c r="AF61" s="6" t="s">
        <v>2833</v>
      </c>
      <c r="AG61" s="6" t="s">
        <v>976</v>
      </c>
      <c r="AJ61" s="16">
        <v>1</v>
      </c>
      <c r="AU61" s="16">
        <f>SUM(AH61:AT61)</f>
        <v>1</v>
      </c>
      <c r="AV61" s="16">
        <v>1</v>
      </c>
      <c r="AW61" s="6" t="s">
        <v>1812</v>
      </c>
      <c r="AX61" s="16"/>
      <c r="AY61" s="16"/>
      <c r="AZ61" s="16"/>
      <c r="BA61" s="16"/>
      <c r="BB61" s="16"/>
      <c r="BC61" s="16"/>
      <c r="BD61" s="16"/>
      <c r="BE61" s="16"/>
      <c r="BF61" s="16"/>
      <c r="BG61" s="16"/>
      <c r="BH61" s="16"/>
      <c r="BI61" s="16"/>
      <c r="BJ61" s="16"/>
      <c r="BK61" s="16"/>
      <c r="BL61" s="16"/>
      <c r="BM61" s="16"/>
      <c r="BN61" s="16"/>
      <c r="BO61" s="16"/>
      <c r="BP61" s="16"/>
      <c r="BQ61" s="16"/>
      <c r="BR61" s="6">
        <v>1</v>
      </c>
      <c r="BU61" s="6">
        <v>1</v>
      </c>
      <c r="CK61" s="6">
        <f>SUM(BS61:CJ61)</f>
        <v>1</v>
      </c>
      <c r="CL61" s="6" t="s">
        <v>1903</v>
      </c>
      <c r="CM61" s="6">
        <v>1</v>
      </c>
      <c r="CN61" s="6" t="s">
        <v>2282</v>
      </c>
      <c r="CO61" s="6">
        <v>1</v>
      </c>
      <c r="CP61" s="6">
        <v>1</v>
      </c>
      <c r="CQ61" s="6" t="s">
        <v>2818</v>
      </c>
      <c r="CR61" s="6" t="s">
        <v>2685</v>
      </c>
      <c r="CS61" s="6">
        <v>1</v>
      </c>
      <c r="CV61" s="6">
        <v>1</v>
      </c>
      <c r="CW61" s="6">
        <v>1</v>
      </c>
      <c r="CZ61" s="14"/>
      <c r="DA61" s="11"/>
      <c r="EA61" s="6" t="s">
        <v>3246</v>
      </c>
      <c r="EG61" s="6">
        <v>1</v>
      </c>
      <c r="EH61" s="16"/>
      <c r="EI61" s="16"/>
      <c r="EJ61" s="16"/>
      <c r="EK61" s="16"/>
      <c r="EL61" s="16"/>
      <c r="EM61" s="16">
        <v>1</v>
      </c>
      <c r="EN61" s="16"/>
      <c r="EO61" s="16"/>
      <c r="EP61" s="16">
        <v>1</v>
      </c>
      <c r="EQ61" s="16"/>
      <c r="ES61" s="16"/>
      <c r="ET61" s="16"/>
      <c r="EU61" s="6">
        <v>3</v>
      </c>
      <c r="EV61" s="6" t="s">
        <v>3442</v>
      </c>
      <c r="EW61" s="6"/>
      <c r="EX61" s="6"/>
      <c r="EY61" s="6"/>
      <c r="EZ61" s="6"/>
      <c r="FA61" s="6"/>
      <c r="FB61" s="6"/>
      <c r="FE61" s="6">
        <v>1</v>
      </c>
      <c r="FH61" s="16" t="s">
        <v>1816</v>
      </c>
      <c r="FI61" s="14" t="s">
        <v>1816</v>
      </c>
      <c r="FJ61" s="6" t="s">
        <v>2084</v>
      </c>
      <c r="FK61" s="30">
        <v>1</v>
      </c>
      <c r="FL61" s="30">
        <v>1</v>
      </c>
      <c r="FM61" s="30"/>
      <c r="FN61" s="30">
        <v>1</v>
      </c>
      <c r="FO61" s="30"/>
      <c r="FP61" s="30"/>
      <c r="FQ61" s="30"/>
      <c r="FR61" s="30"/>
      <c r="FS61" s="30"/>
      <c r="FT61" s="30"/>
      <c r="FU61" s="30"/>
      <c r="FV61" s="30"/>
      <c r="FW61" s="30"/>
      <c r="FX61" s="30"/>
      <c r="FY61" s="30"/>
      <c r="FZ61" s="30"/>
      <c r="GA61" s="30"/>
      <c r="GB61" s="31"/>
      <c r="GC61" s="30">
        <v>1</v>
      </c>
      <c r="GD61" s="30"/>
      <c r="GE61" s="30"/>
      <c r="GF61" s="30"/>
      <c r="GG61" s="30"/>
      <c r="GH61" s="30">
        <v>1</v>
      </c>
      <c r="GI61" s="30"/>
      <c r="GJ61" s="30"/>
      <c r="GK61" s="30"/>
      <c r="GL61" s="30"/>
      <c r="GM61" s="30"/>
      <c r="GN61" s="30"/>
      <c r="GO61" s="30"/>
      <c r="GP61" s="30"/>
      <c r="GQ61" s="31"/>
      <c r="GR61" s="31"/>
      <c r="GS61" s="31"/>
      <c r="GT61" s="31"/>
      <c r="GU61" s="31"/>
      <c r="GV61" s="31"/>
      <c r="GW61" s="31"/>
      <c r="GX61" s="31"/>
      <c r="GY61" s="31"/>
      <c r="GZ61" s="31"/>
      <c r="HA61" s="31">
        <v>1</v>
      </c>
      <c r="HB61" s="31">
        <v>1</v>
      </c>
      <c r="HC61" s="31"/>
      <c r="HD61" s="6">
        <f>SUM(GU61:HC61)</f>
        <v>2</v>
      </c>
      <c r="HE61" s="30"/>
      <c r="HF61" s="30"/>
      <c r="HG61" s="30"/>
      <c r="HH61" s="30"/>
      <c r="HI61" s="30"/>
      <c r="HJ61" s="30"/>
      <c r="HK61" s="30"/>
      <c r="HL61" s="30"/>
      <c r="HM61" s="30"/>
      <c r="HN61" s="30"/>
      <c r="HO61" s="30"/>
      <c r="HP61" s="30"/>
      <c r="HQ61" s="30"/>
      <c r="HR61" s="30"/>
      <c r="HS61" s="30"/>
      <c r="HT61" s="31"/>
      <c r="HU61" s="31"/>
      <c r="HV61" s="31"/>
      <c r="HW61" s="31"/>
      <c r="HX61" s="31"/>
      <c r="HY61" s="31"/>
      <c r="HZ61" s="31"/>
      <c r="IA61" s="31"/>
      <c r="IB61" s="31"/>
      <c r="IC61" s="31"/>
      <c r="ID61" s="31"/>
      <c r="IE61" s="31"/>
      <c r="IF61" s="31"/>
      <c r="IG61" s="31"/>
      <c r="IH61" s="31"/>
      <c r="II61" s="31"/>
      <c r="IJ61" s="31"/>
      <c r="IK61" s="31"/>
      <c r="IL61" s="31"/>
      <c r="IM61" s="31"/>
      <c r="IN61" s="31"/>
      <c r="IO61" s="31"/>
      <c r="IP61" s="31"/>
      <c r="IQ61" s="31"/>
      <c r="IR61" s="31"/>
      <c r="IS61" s="31"/>
      <c r="IT61" s="31"/>
      <c r="IU61" s="31"/>
      <c r="IV61" s="31"/>
      <c r="IW61" s="31"/>
      <c r="IX61" s="31"/>
      <c r="IY61" s="31"/>
      <c r="IZ61" s="31"/>
      <c r="JA61" s="31"/>
      <c r="JB61" s="31"/>
      <c r="JC61" s="31"/>
      <c r="JD61" s="31"/>
      <c r="JE61" s="30"/>
      <c r="JF61" s="30"/>
      <c r="JG61" s="30"/>
      <c r="JH61" s="31"/>
      <c r="JI61" s="30"/>
      <c r="JJ61" s="31"/>
      <c r="JK61" s="31"/>
      <c r="JL61" s="30"/>
      <c r="JM61" s="30"/>
      <c r="JN61" s="31"/>
      <c r="JO61" s="31"/>
      <c r="JP61" s="31"/>
      <c r="JQ61" s="31"/>
      <c r="JR61" s="30"/>
      <c r="JS61" s="30"/>
      <c r="JT61" s="30"/>
      <c r="JU61" s="30"/>
      <c r="JV61" s="31"/>
      <c r="JW61" s="31"/>
      <c r="JX61" s="31"/>
      <c r="JY61" s="30"/>
      <c r="JZ61" s="30"/>
      <c r="KA61" s="30"/>
      <c r="KB61" s="30"/>
      <c r="KC61" s="31"/>
      <c r="KD61" s="30"/>
      <c r="KE61" s="30"/>
      <c r="KF61" s="30"/>
      <c r="KG61" s="30"/>
      <c r="KH61" s="30"/>
      <c r="KI61" s="30"/>
      <c r="KJ61" s="30"/>
      <c r="KK61" s="30"/>
      <c r="KL61" s="30"/>
      <c r="KM61" s="30"/>
      <c r="KN61" s="30"/>
      <c r="KO61" s="30"/>
      <c r="KP61" s="30"/>
      <c r="KQ61" s="30"/>
      <c r="KR61" s="30"/>
      <c r="KS61" s="30"/>
      <c r="KT61" s="30"/>
      <c r="KU61" s="30"/>
      <c r="KV61" s="16">
        <f>SUM(FK61:KU61)</f>
        <v>9</v>
      </c>
      <c r="KW61" s="17">
        <v>1</v>
      </c>
      <c r="KX61" s="17"/>
      <c r="KY61" s="17"/>
      <c r="KZ61" s="17"/>
      <c r="LA61" s="17"/>
      <c r="LB61" s="17"/>
      <c r="LC61" s="17"/>
      <c r="LD61" s="17"/>
      <c r="LE61" s="17"/>
      <c r="LF61" s="5">
        <f>SUM(KW61:LE61)</f>
        <v>1</v>
      </c>
      <c r="LG61" s="6">
        <v>59</v>
      </c>
      <c r="LI61" s="23">
        <v>45</v>
      </c>
      <c r="LJ61" s="48">
        <v>14.75</v>
      </c>
      <c r="LK61" s="16">
        <v>55</v>
      </c>
      <c r="LL61" s="6">
        <v>44</v>
      </c>
      <c r="LM61" s="6">
        <v>62</v>
      </c>
      <c r="LX61" s="16"/>
      <c r="LY61" s="16"/>
      <c r="LZ61" s="16"/>
      <c r="MA61" s="16"/>
      <c r="MK61" s="16"/>
      <c r="MQ61" s="16"/>
    </row>
    <row r="62" spans="1:355" s="16" customFormat="1" ht="15" customHeight="1">
      <c r="A62" s="5">
        <v>2015</v>
      </c>
      <c r="B62" s="6" t="s">
        <v>296</v>
      </c>
      <c r="C62" s="6" t="s">
        <v>2590</v>
      </c>
      <c r="D62" s="6" t="s">
        <v>297</v>
      </c>
      <c r="E62" s="1" t="s">
        <v>298</v>
      </c>
      <c r="F62" s="1" t="s">
        <v>299</v>
      </c>
      <c r="G62" s="3" t="s">
        <v>300</v>
      </c>
      <c r="H62" s="4" t="s">
        <v>301</v>
      </c>
      <c r="I62" s="7">
        <v>42217</v>
      </c>
      <c r="J62" s="6" t="s">
        <v>983</v>
      </c>
      <c r="K62" s="6" t="s">
        <v>0</v>
      </c>
      <c r="L62" s="6" t="s">
        <v>302</v>
      </c>
      <c r="M62" s="6" t="s">
        <v>303</v>
      </c>
      <c r="N62" s="6">
        <v>26177800</v>
      </c>
      <c r="O62" s="6" t="s">
        <v>973</v>
      </c>
      <c r="P62" s="6" t="s">
        <v>797</v>
      </c>
      <c r="Q62" s="6">
        <v>1</v>
      </c>
      <c r="R62" s="5" t="s">
        <v>979</v>
      </c>
      <c r="S62" s="5">
        <v>43</v>
      </c>
      <c r="T62" s="5"/>
      <c r="U62" s="5" t="s">
        <v>799</v>
      </c>
      <c r="V62" s="5">
        <v>22</v>
      </c>
      <c r="W62" s="35" t="s">
        <v>982</v>
      </c>
      <c r="X62" s="35" t="s">
        <v>981</v>
      </c>
      <c r="Y62" s="5" t="s">
        <v>1152</v>
      </c>
      <c r="Z62" s="5" t="s">
        <v>1152</v>
      </c>
      <c r="AA62" s="6"/>
      <c r="AB62" s="6"/>
      <c r="AC62" s="47" t="s">
        <v>999</v>
      </c>
      <c r="AD62" s="47" t="s">
        <v>999</v>
      </c>
      <c r="AE62" s="6" t="s">
        <v>3323</v>
      </c>
      <c r="AF62" s="6" t="s">
        <v>2833</v>
      </c>
      <c r="AG62" s="6" t="s">
        <v>980</v>
      </c>
      <c r="AH62" s="6"/>
      <c r="AI62" s="6"/>
      <c r="AJ62" s="16">
        <v>1</v>
      </c>
      <c r="AK62" s="6"/>
      <c r="AL62" s="6"/>
      <c r="AM62" s="6">
        <v>1</v>
      </c>
      <c r="AN62" s="6"/>
      <c r="AO62" s="6"/>
      <c r="AP62" s="6"/>
      <c r="AQ62" s="6"/>
      <c r="AR62" s="6"/>
      <c r="AS62" s="6"/>
      <c r="AT62" s="6"/>
      <c r="AU62" s="16">
        <f>SUM(AH62:AT62)</f>
        <v>2</v>
      </c>
      <c r="AV62" s="16">
        <v>1</v>
      </c>
      <c r="AW62" s="6" t="s">
        <v>3392</v>
      </c>
      <c r="BR62" s="6">
        <v>1</v>
      </c>
      <c r="BS62" s="6"/>
      <c r="BT62" s="6"/>
      <c r="BU62" s="6"/>
      <c r="BV62" s="6"/>
      <c r="BW62" s="6"/>
      <c r="BX62" s="6"/>
      <c r="BY62" s="6"/>
      <c r="BZ62" s="6"/>
      <c r="CA62" s="6"/>
      <c r="CB62" s="6">
        <v>1</v>
      </c>
      <c r="CC62" s="6"/>
      <c r="CD62" s="6"/>
      <c r="CE62" s="6"/>
      <c r="CF62" s="6"/>
      <c r="CG62" s="6"/>
      <c r="CH62" s="6"/>
      <c r="CI62" s="6"/>
      <c r="CJ62" s="6"/>
      <c r="CK62" s="6">
        <f>SUM(BS62:CJ62)</f>
        <v>1</v>
      </c>
      <c r="CL62" s="6" t="s">
        <v>1875</v>
      </c>
      <c r="CM62" s="6"/>
      <c r="CN62" s="6"/>
      <c r="CO62" s="6"/>
      <c r="CQ62" s="16" t="s">
        <v>2816</v>
      </c>
      <c r="CR62" s="6" t="s">
        <v>2716</v>
      </c>
      <c r="CS62" s="6">
        <v>1</v>
      </c>
      <c r="CT62" s="6"/>
      <c r="CU62" s="6"/>
      <c r="CV62" s="6">
        <v>1</v>
      </c>
      <c r="CW62" s="6">
        <v>1</v>
      </c>
      <c r="CX62" s="6"/>
      <c r="CY62" s="6"/>
      <c r="CZ62" s="6"/>
      <c r="DA62" s="5"/>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t="s">
        <v>978</v>
      </c>
      <c r="EB62" s="6">
        <v>1</v>
      </c>
      <c r="EC62" s="6"/>
      <c r="ED62" s="6"/>
      <c r="EE62" s="6"/>
      <c r="EF62" s="6"/>
      <c r="EG62" s="6"/>
      <c r="ER62" s="6"/>
      <c r="EU62" s="6">
        <v>1</v>
      </c>
      <c r="EV62" s="16" t="s">
        <v>3417</v>
      </c>
      <c r="EW62" s="6"/>
      <c r="EX62" s="6"/>
      <c r="EY62" s="6"/>
      <c r="EZ62" s="6"/>
      <c r="FA62" s="6"/>
      <c r="FB62" s="6"/>
      <c r="FC62" s="6"/>
      <c r="FD62" s="6"/>
      <c r="FE62" s="6">
        <v>1</v>
      </c>
      <c r="FF62" s="6"/>
      <c r="FG62" s="6"/>
      <c r="FH62" s="6"/>
      <c r="FI62" s="6"/>
      <c r="FJ62" s="6"/>
      <c r="FK62" s="6"/>
      <c r="FL62" s="6"/>
      <c r="FM62" s="6"/>
      <c r="FN62" s="6"/>
      <c r="FO62" s="6"/>
      <c r="FP62" s="6"/>
      <c r="FQ62" s="6"/>
      <c r="FR62" s="6"/>
      <c r="FS62" s="6"/>
      <c r="FT62" s="6"/>
      <c r="FU62" s="6"/>
      <c r="FV62" s="6"/>
      <c r="FW62" s="6"/>
      <c r="FX62" s="6"/>
      <c r="FY62" s="6"/>
      <c r="FZ62" s="6"/>
      <c r="GA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c r="HQ62" s="6"/>
      <c r="HR62" s="6"/>
      <c r="HS62" s="6"/>
      <c r="JE62" s="6"/>
      <c r="JF62" s="6"/>
      <c r="JG62" s="6"/>
      <c r="JL62" s="6"/>
      <c r="JM62" s="6"/>
      <c r="JR62" s="6"/>
      <c r="KC62" s="6"/>
      <c r="KG62" s="6"/>
      <c r="KH62" s="6"/>
      <c r="KW62" s="5"/>
      <c r="KX62" s="5">
        <v>1</v>
      </c>
      <c r="KY62" s="5"/>
      <c r="KZ62" s="5"/>
      <c r="LA62" s="5"/>
      <c r="LB62" s="5"/>
      <c r="LC62" s="5"/>
      <c r="LD62" s="5"/>
      <c r="LE62" s="5"/>
      <c r="LF62" s="5">
        <f>SUM(KW62:LE62)</f>
        <v>1</v>
      </c>
      <c r="LG62" s="6">
        <v>31</v>
      </c>
      <c r="LH62" s="6"/>
      <c r="LI62" s="21">
        <v>91</v>
      </c>
      <c r="LJ62" s="48">
        <v>7.75</v>
      </c>
      <c r="LK62" s="16">
        <v>56</v>
      </c>
      <c r="LL62" s="6">
        <v>45</v>
      </c>
      <c r="LM62" s="6">
        <v>63</v>
      </c>
      <c r="LN62" s="6"/>
      <c r="LO62" s="6"/>
      <c r="LP62" s="6"/>
      <c r="LQ62" s="6"/>
      <c r="LS62" s="6"/>
      <c r="LT62" s="6"/>
      <c r="LU62" s="6"/>
      <c r="LV62" s="6"/>
      <c r="LW62" s="6"/>
      <c r="LX62" s="6"/>
      <c r="LY62" s="6"/>
      <c r="LZ62" s="6"/>
      <c r="MB62" s="6"/>
      <c r="MC62" s="6"/>
      <c r="MD62" s="6"/>
      <c r="MJ62" s="6"/>
      <c r="ML62" s="6"/>
      <c r="MM62" s="6"/>
      <c r="MN62" s="6"/>
      <c r="MO62" s="6"/>
      <c r="MP62" s="6"/>
      <c r="MQ62" s="6"/>
    </row>
    <row r="63" spans="1:355" ht="15" customHeight="1">
      <c r="A63" s="5">
        <v>2015</v>
      </c>
      <c r="B63" s="6" t="s">
        <v>336</v>
      </c>
      <c r="C63" s="6" t="s">
        <v>2636</v>
      </c>
      <c r="D63" s="6" t="s">
        <v>337</v>
      </c>
      <c r="E63" s="1" t="s">
        <v>3</v>
      </c>
      <c r="F63" s="1" t="s">
        <v>338</v>
      </c>
      <c r="G63" s="3"/>
      <c r="H63" s="4" t="s">
        <v>339</v>
      </c>
      <c r="I63" s="7">
        <v>42064</v>
      </c>
      <c r="J63" s="6" t="s">
        <v>1007</v>
      </c>
      <c r="K63" s="6" t="s">
        <v>0</v>
      </c>
      <c r="L63" s="6" t="s">
        <v>340</v>
      </c>
      <c r="M63" s="6" t="s">
        <v>341</v>
      </c>
      <c r="O63" s="6" t="s">
        <v>881</v>
      </c>
      <c r="P63" s="6" t="s">
        <v>797</v>
      </c>
      <c r="Q63" s="6">
        <v>1</v>
      </c>
      <c r="R63" s="5" t="s">
        <v>1009</v>
      </c>
      <c r="S63" s="5">
        <v>53</v>
      </c>
      <c r="T63" s="5"/>
      <c r="U63" s="5" t="s">
        <v>1010</v>
      </c>
      <c r="V63" s="5">
        <v>5</v>
      </c>
      <c r="W63" s="39" t="s">
        <v>2898</v>
      </c>
      <c r="X63" s="35"/>
      <c r="Y63" s="18" t="s">
        <v>2744</v>
      </c>
      <c r="Z63" s="18" t="s">
        <v>2744</v>
      </c>
      <c r="AC63" s="47" t="s">
        <v>999</v>
      </c>
      <c r="AD63" s="47" t="s">
        <v>999</v>
      </c>
      <c r="AE63" s="6" t="s">
        <v>939</v>
      </c>
      <c r="AF63" s="16" t="s">
        <v>2835</v>
      </c>
      <c r="AG63" s="6" t="s">
        <v>809</v>
      </c>
      <c r="AU63" s="16">
        <f>SUM(AH63:AT63)</f>
        <v>0</v>
      </c>
      <c r="AV63" s="16"/>
      <c r="AX63" s="16"/>
      <c r="AY63" s="16"/>
      <c r="AZ63" s="16"/>
      <c r="BA63" s="16"/>
      <c r="BB63" s="16"/>
      <c r="BC63" s="16"/>
      <c r="BD63" s="16"/>
      <c r="BE63" s="16"/>
      <c r="BF63" s="16"/>
      <c r="BG63" s="16"/>
      <c r="BH63" s="16"/>
      <c r="BI63" s="16"/>
      <c r="BJ63" s="16"/>
      <c r="BK63" s="16"/>
      <c r="BL63" s="16"/>
      <c r="BM63" s="16"/>
      <c r="BN63" s="16">
        <v>1</v>
      </c>
      <c r="BO63" s="16"/>
      <c r="BP63" s="16"/>
      <c r="BQ63" s="16"/>
      <c r="CL63" s="6" t="s">
        <v>1008</v>
      </c>
      <c r="CP63" s="16"/>
      <c r="CQ63" s="16" t="s">
        <v>2817</v>
      </c>
      <c r="CR63" s="6" t="s">
        <v>2729</v>
      </c>
      <c r="CV63" s="6">
        <v>1</v>
      </c>
      <c r="DA63" s="5"/>
      <c r="EA63" s="6" t="s">
        <v>954</v>
      </c>
      <c r="EB63" s="6">
        <v>1</v>
      </c>
      <c r="EU63" s="6">
        <v>1</v>
      </c>
      <c r="EV63" s="6" t="s">
        <v>3411</v>
      </c>
      <c r="EW63" s="6"/>
      <c r="EX63" s="6"/>
      <c r="EY63" s="6"/>
      <c r="EZ63" s="6"/>
      <c r="FA63" s="6"/>
      <c r="FB63" s="6"/>
      <c r="FE63" s="6">
        <v>1</v>
      </c>
      <c r="FJ63" s="6"/>
      <c r="GB63" s="16"/>
      <c r="GC63" s="29"/>
      <c r="HS63" s="16"/>
      <c r="HT63" s="16"/>
      <c r="HU63" s="16"/>
      <c r="HV63" s="16"/>
      <c r="HW63" s="16"/>
      <c r="HX63" s="16"/>
      <c r="HY63" s="16"/>
      <c r="HZ63" s="16"/>
      <c r="IA63" s="16"/>
      <c r="IB63" s="16"/>
      <c r="IC63" s="16"/>
      <c r="ID63" s="16"/>
      <c r="IE63" s="16"/>
      <c r="IF63" s="16"/>
      <c r="IG63" s="16"/>
      <c r="IH63" s="16"/>
      <c r="II63" s="16"/>
      <c r="IJ63" s="16"/>
      <c r="IK63" s="16"/>
      <c r="IL63" s="16"/>
      <c r="IM63" s="16"/>
      <c r="IN63" s="16"/>
      <c r="IO63" s="16"/>
      <c r="IP63" s="16"/>
      <c r="IQ63" s="16"/>
      <c r="IR63" s="16"/>
      <c r="IS63" s="16"/>
      <c r="IT63" s="16"/>
      <c r="IU63" s="16"/>
      <c r="IV63" s="16"/>
      <c r="IW63" s="16"/>
      <c r="IX63" s="16"/>
      <c r="IY63" s="16"/>
      <c r="IZ63" s="16"/>
      <c r="JA63" s="16"/>
      <c r="JB63" s="16"/>
      <c r="JC63" s="16"/>
      <c r="JD63" s="16"/>
      <c r="JH63" s="16"/>
      <c r="JI63" s="16"/>
      <c r="JJ63" s="16"/>
      <c r="JK63" s="16"/>
      <c r="JN63" s="16"/>
      <c r="JO63" s="16"/>
      <c r="JP63" s="16"/>
      <c r="JQ63" s="16"/>
      <c r="JS63" s="16"/>
      <c r="JU63" s="16"/>
      <c r="JV63" s="16"/>
      <c r="JW63" s="16"/>
      <c r="JX63" s="16"/>
      <c r="JY63" s="16"/>
      <c r="JZ63" s="16"/>
      <c r="KA63" s="16"/>
      <c r="KB63" s="16"/>
      <c r="KC63" s="16"/>
      <c r="KG63" s="16"/>
      <c r="KH63" s="16"/>
      <c r="KV63" s="16"/>
      <c r="KW63" s="17">
        <v>1</v>
      </c>
      <c r="KX63" s="17"/>
      <c r="KY63" s="17"/>
      <c r="KZ63" s="17">
        <v>1</v>
      </c>
      <c r="LA63" s="17"/>
      <c r="LB63" s="17"/>
      <c r="LC63" s="17"/>
      <c r="LD63" s="17"/>
      <c r="LE63" s="17"/>
      <c r="LF63" s="5">
        <f>SUM(KW63:LE63)</f>
        <v>2</v>
      </c>
      <c r="LG63" s="6">
        <v>8</v>
      </c>
      <c r="LI63" s="23">
        <v>140</v>
      </c>
      <c r="LJ63" s="48">
        <v>2</v>
      </c>
      <c r="LK63" s="16">
        <v>57</v>
      </c>
      <c r="LL63" s="6">
        <v>52</v>
      </c>
      <c r="LM63" s="6">
        <v>70</v>
      </c>
      <c r="LP63" s="16"/>
      <c r="LQ63" s="16"/>
      <c r="LR63" s="16"/>
      <c r="MA63" s="16"/>
      <c r="ME63" s="16"/>
      <c r="MF63" s="16"/>
      <c r="MG63" s="16"/>
      <c r="MH63" s="16"/>
      <c r="MI63" s="16"/>
      <c r="MJ63" s="16"/>
      <c r="MK63" s="16"/>
      <c r="MO63" s="16"/>
      <c r="MP63" s="16"/>
    </row>
    <row r="64" spans="1:355" ht="15" customHeight="1">
      <c r="A64" s="5">
        <v>2015</v>
      </c>
      <c r="B64" s="6" t="s">
        <v>269</v>
      </c>
      <c r="C64" s="6" t="s">
        <v>2678</v>
      </c>
      <c r="D64" s="6" t="s">
        <v>270</v>
      </c>
      <c r="E64" s="1" t="s">
        <v>271</v>
      </c>
      <c r="F64" s="1" t="s">
        <v>272</v>
      </c>
      <c r="G64" s="3"/>
      <c r="H64" s="4" t="s">
        <v>20</v>
      </c>
      <c r="I64" s="8" t="s">
        <v>274</v>
      </c>
      <c r="J64" s="6" t="s">
        <v>961</v>
      </c>
      <c r="K64" s="6" t="s">
        <v>0</v>
      </c>
      <c r="L64" s="6" t="s">
        <v>273</v>
      </c>
      <c r="M64" s="6" t="s">
        <v>275</v>
      </c>
      <c r="N64" s="6">
        <v>26450696</v>
      </c>
      <c r="O64" s="6" t="s">
        <v>963</v>
      </c>
      <c r="P64" s="6" t="s">
        <v>797</v>
      </c>
      <c r="Q64" s="6">
        <v>1</v>
      </c>
      <c r="R64" s="5" t="s">
        <v>947</v>
      </c>
      <c r="S64" s="5">
        <v>70</v>
      </c>
      <c r="T64" s="5"/>
      <c r="U64" s="5" t="s">
        <v>799</v>
      </c>
      <c r="V64" s="5">
        <v>24</v>
      </c>
      <c r="W64" s="35" t="s">
        <v>2755</v>
      </c>
      <c r="X64" s="35" t="s">
        <v>964</v>
      </c>
      <c r="Y64" s="5">
        <v>1</v>
      </c>
      <c r="Z64" s="5">
        <v>1</v>
      </c>
      <c r="AC64" s="47" t="s">
        <v>999</v>
      </c>
      <c r="AD64" s="47" t="s">
        <v>999</v>
      </c>
      <c r="AE64" s="6" t="s">
        <v>3306</v>
      </c>
      <c r="AF64" s="6" t="s">
        <v>2833</v>
      </c>
      <c r="AG64" s="6" t="s">
        <v>806</v>
      </c>
      <c r="AI64" s="6">
        <v>1</v>
      </c>
      <c r="AJ64" s="6">
        <v>1</v>
      </c>
      <c r="AL64" s="6">
        <v>1</v>
      </c>
      <c r="AU64" s="16">
        <f>SUM(AH64:AT64)</f>
        <v>3</v>
      </c>
      <c r="AV64" s="16">
        <v>1</v>
      </c>
      <c r="AW64" s="6" t="s">
        <v>1812</v>
      </c>
      <c r="AX64" s="16"/>
      <c r="AY64" s="16"/>
      <c r="AZ64" s="16"/>
      <c r="BA64" s="16"/>
      <c r="BB64" s="16"/>
      <c r="BC64" s="16"/>
      <c r="BD64" s="16"/>
      <c r="BE64" s="16"/>
      <c r="BF64" s="16"/>
      <c r="BG64" s="16"/>
      <c r="BH64" s="16"/>
      <c r="BI64" s="16"/>
      <c r="BJ64" s="16"/>
      <c r="BK64" s="16"/>
      <c r="BL64" s="16"/>
      <c r="BM64" s="16"/>
      <c r="BN64" s="16"/>
      <c r="BO64" s="16"/>
      <c r="BP64" s="16"/>
      <c r="BQ64" s="16"/>
      <c r="BR64" s="6">
        <v>1</v>
      </c>
      <c r="BS64" s="6">
        <v>1</v>
      </c>
      <c r="CK64" s="6">
        <f>SUM(BS64:CJ64)</f>
        <v>1</v>
      </c>
      <c r="CL64" s="6" t="s">
        <v>1878</v>
      </c>
      <c r="CP64" s="16"/>
      <c r="CQ64" s="16" t="s">
        <v>2816</v>
      </c>
      <c r="CR64" s="6" t="s">
        <v>2715</v>
      </c>
      <c r="CS64" s="6">
        <v>1</v>
      </c>
      <c r="CV64" s="6">
        <v>1</v>
      </c>
      <c r="CW64" s="6">
        <v>1</v>
      </c>
      <c r="DA64" s="5"/>
      <c r="EA64" s="6" t="s">
        <v>962</v>
      </c>
      <c r="EB64" s="6">
        <v>1</v>
      </c>
      <c r="EU64" s="6">
        <v>1</v>
      </c>
      <c r="EV64" s="6" t="s">
        <v>3410</v>
      </c>
      <c r="EW64" s="6"/>
      <c r="EX64" s="6"/>
      <c r="EY64" s="6"/>
      <c r="EZ64" s="6"/>
      <c r="FA64" s="6"/>
      <c r="FB64" s="6"/>
      <c r="FE64" s="6">
        <v>1</v>
      </c>
      <c r="FJ64" s="6"/>
      <c r="FX64" s="16"/>
      <c r="GB64" s="16"/>
      <c r="HF64" s="16"/>
      <c r="HG64" s="16"/>
      <c r="HH64" s="16"/>
      <c r="HI64" s="16"/>
      <c r="HJ64" s="16"/>
      <c r="HK64" s="16"/>
      <c r="HL64" s="16"/>
      <c r="HM64" s="16"/>
      <c r="HN64" s="16"/>
      <c r="HT64" s="16"/>
      <c r="HU64" s="16"/>
      <c r="HV64" s="16"/>
      <c r="HW64" s="16"/>
      <c r="HX64" s="16"/>
      <c r="HY64" s="16"/>
      <c r="HZ64" s="16"/>
      <c r="IA64" s="16"/>
      <c r="IB64" s="16"/>
      <c r="IC64" s="16"/>
      <c r="ID64" s="16"/>
      <c r="IE64" s="16"/>
      <c r="IF64" s="16"/>
      <c r="IG64" s="16"/>
      <c r="IH64" s="16"/>
      <c r="II64" s="16"/>
      <c r="IJ64" s="16"/>
      <c r="IK64" s="16"/>
      <c r="IL64" s="16"/>
      <c r="IM64" s="16"/>
      <c r="IN64" s="16"/>
      <c r="IO64" s="16"/>
      <c r="IP64" s="16"/>
      <c r="IQ64" s="16"/>
      <c r="IR64" s="16"/>
      <c r="IS64" s="16"/>
      <c r="IT64" s="16"/>
      <c r="IU64" s="16"/>
      <c r="IV64" s="16"/>
      <c r="IW64" s="16"/>
      <c r="IX64" s="16"/>
      <c r="IY64" s="16"/>
      <c r="IZ64" s="16"/>
      <c r="JA64" s="16"/>
      <c r="JB64" s="16"/>
      <c r="JC64" s="16"/>
      <c r="JD64" s="16"/>
      <c r="JH64" s="16"/>
      <c r="JJ64" s="16"/>
      <c r="JK64" s="16"/>
      <c r="JN64" s="16"/>
      <c r="JO64" s="16"/>
      <c r="JP64" s="16"/>
      <c r="JQ64" s="16"/>
      <c r="JT64" s="16"/>
      <c r="JV64" s="16"/>
      <c r="JW64" s="16"/>
      <c r="JX64" s="16"/>
      <c r="KD64" s="16"/>
      <c r="KE64" s="16"/>
      <c r="KF64" s="16"/>
      <c r="KI64" s="16"/>
      <c r="KJ64" s="16"/>
      <c r="KK64" s="16"/>
      <c r="KL64" s="16"/>
      <c r="KM64" s="16"/>
      <c r="KN64" s="16"/>
      <c r="KO64" s="16"/>
      <c r="KP64" s="16"/>
      <c r="KQ64" s="16"/>
      <c r="KR64" s="16"/>
      <c r="KS64" s="16"/>
      <c r="KT64" s="16"/>
      <c r="KU64" s="16"/>
      <c r="KV64" s="16"/>
      <c r="KW64" s="5"/>
      <c r="KX64" s="5">
        <v>1</v>
      </c>
      <c r="KY64" s="5"/>
      <c r="KZ64" s="5"/>
      <c r="LA64" s="5"/>
      <c r="LB64" s="5"/>
      <c r="LC64" s="5"/>
      <c r="LD64" s="5"/>
      <c r="LE64" s="5"/>
      <c r="LF64" s="5">
        <f>SUM(KW64:LE64)</f>
        <v>1</v>
      </c>
      <c r="LG64" s="6">
        <v>9</v>
      </c>
      <c r="LI64" s="21">
        <v>32</v>
      </c>
      <c r="LJ64" s="48">
        <v>2.25</v>
      </c>
      <c r="LK64" s="16">
        <v>58</v>
      </c>
      <c r="LL64" s="6">
        <v>41</v>
      </c>
      <c r="LM64" s="6">
        <v>59</v>
      </c>
      <c r="LR64" s="16"/>
      <c r="MJ64" s="16"/>
      <c r="MK64" s="16"/>
      <c r="MQ64" s="16"/>
    </row>
    <row r="65" spans="1:354" ht="15" customHeight="1">
      <c r="A65" s="5">
        <v>2015</v>
      </c>
      <c r="B65" s="6" t="s">
        <v>276</v>
      </c>
      <c r="C65" s="6" t="s">
        <v>2514</v>
      </c>
      <c r="D65" s="6" t="s">
        <v>277</v>
      </c>
      <c r="E65" s="1" t="s">
        <v>53</v>
      </c>
      <c r="F65" s="1" t="s">
        <v>278</v>
      </c>
      <c r="G65" s="3"/>
      <c r="H65" s="4" t="s">
        <v>279</v>
      </c>
      <c r="I65" s="7">
        <v>42278</v>
      </c>
      <c r="J65" s="6" t="s">
        <v>965</v>
      </c>
      <c r="K65" s="6" t="s">
        <v>0</v>
      </c>
      <c r="L65" s="6" t="s">
        <v>280</v>
      </c>
      <c r="M65" s="6" t="s">
        <v>281</v>
      </c>
      <c r="N65" s="6">
        <v>26356825</v>
      </c>
      <c r="O65" s="6" t="s">
        <v>968</v>
      </c>
      <c r="P65" s="6" t="s">
        <v>2015</v>
      </c>
      <c r="Q65" s="6">
        <v>1</v>
      </c>
      <c r="R65" s="5" t="s">
        <v>966</v>
      </c>
      <c r="S65" s="5">
        <v>67</v>
      </c>
      <c r="T65" s="24">
        <v>313555</v>
      </c>
      <c r="U65" s="5" t="s">
        <v>1014</v>
      </c>
      <c r="V65" s="5">
        <v>1</v>
      </c>
      <c r="W65" s="35" t="s">
        <v>970</v>
      </c>
      <c r="X65" s="39" t="s">
        <v>971</v>
      </c>
      <c r="Y65" s="57" t="s">
        <v>2772</v>
      </c>
      <c r="Z65" s="5">
        <v>1</v>
      </c>
      <c r="AC65" s="47" t="s">
        <v>999</v>
      </c>
      <c r="AD65" s="47" t="s">
        <v>999</v>
      </c>
      <c r="AE65" s="6" t="s">
        <v>967</v>
      </c>
      <c r="AF65" s="6" t="s">
        <v>2833</v>
      </c>
      <c r="AG65" s="6" t="s">
        <v>969</v>
      </c>
      <c r="AU65" s="16">
        <f>SUM(AH65:AT65)</f>
        <v>0</v>
      </c>
      <c r="AV65" s="16"/>
      <c r="AX65" s="16"/>
      <c r="AY65" s="16"/>
      <c r="AZ65" s="16"/>
      <c r="BA65" s="16"/>
      <c r="BB65" s="16"/>
      <c r="BC65" s="16"/>
      <c r="BD65" s="16"/>
      <c r="BE65" s="16"/>
      <c r="BF65" s="16"/>
      <c r="BG65" s="16"/>
      <c r="BH65" s="16"/>
      <c r="BI65" s="16"/>
      <c r="BJ65" s="16">
        <v>1</v>
      </c>
      <c r="BK65" s="16"/>
      <c r="BL65" s="16"/>
      <c r="BM65" s="16"/>
      <c r="BN65" s="16"/>
      <c r="BO65" s="16"/>
      <c r="BP65" s="16"/>
      <c r="BQ65" s="16"/>
      <c r="CL65" s="6" t="s">
        <v>2842</v>
      </c>
      <c r="CP65" s="16"/>
      <c r="CQ65" s="6" t="s">
        <v>2818</v>
      </c>
      <c r="CR65" s="6" t="s">
        <v>2698</v>
      </c>
      <c r="CZ65" s="16"/>
      <c r="DA65" s="17"/>
      <c r="EA65" s="6" t="s">
        <v>1838</v>
      </c>
      <c r="EB65" s="6">
        <v>1</v>
      </c>
      <c r="EE65" s="6">
        <v>1</v>
      </c>
      <c r="EU65" s="6">
        <v>2</v>
      </c>
      <c r="EV65" s="6" t="s">
        <v>1763</v>
      </c>
      <c r="EW65" s="6"/>
      <c r="EX65" s="6"/>
      <c r="EY65" s="6"/>
      <c r="EZ65" s="6"/>
      <c r="FA65" s="6"/>
      <c r="FB65" s="6"/>
      <c r="FC65" s="6">
        <v>1</v>
      </c>
      <c r="FI65" s="16"/>
      <c r="FJ65" s="6" t="s">
        <v>2085</v>
      </c>
      <c r="FX65" s="16"/>
      <c r="HF65" s="16"/>
      <c r="HG65" s="16"/>
      <c r="HH65" s="16"/>
      <c r="HI65" s="16"/>
      <c r="HJ65" s="16"/>
      <c r="HK65" s="16"/>
      <c r="HL65" s="16"/>
      <c r="HM65" s="16"/>
      <c r="HN65" s="16"/>
      <c r="JR65" s="16"/>
      <c r="KV65" s="16"/>
      <c r="KW65" s="5">
        <v>1</v>
      </c>
      <c r="KX65" s="5">
        <v>1</v>
      </c>
      <c r="KY65" s="5">
        <v>1</v>
      </c>
      <c r="KZ65" s="5"/>
      <c r="LA65" s="5"/>
      <c r="LB65" s="16"/>
      <c r="LC65" s="5"/>
      <c r="LD65" s="5"/>
      <c r="LE65" s="5"/>
      <c r="LF65" s="5">
        <f>SUM(KW65:LE65)</f>
        <v>3</v>
      </c>
      <c r="LG65" s="6">
        <v>3</v>
      </c>
      <c r="LI65" s="21">
        <v>82</v>
      </c>
      <c r="LJ65" s="48">
        <v>0.75</v>
      </c>
      <c r="LK65" s="16">
        <v>59</v>
      </c>
      <c r="LL65" s="6">
        <v>42</v>
      </c>
      <c r="LM65" s="6">
        <v>60</v>
      </c>
      <c r="LR65" s="16"/>
      <c r="LX65" s="16"/>
      <c r="LY65" s="16"/>
      <c r="LZ65" s="16"/>
      <c r="MJ65" s="16"/>
    </row>
    <row r="66" spans="1:354" ht="15" customHeight="1">
      <c r="A66" s="5">
        <v>2015</v>
      </c>
      <c r="B66" s="6" t="s">
        <v>304</v>
      </c>
      <c r="C66" s="6" t="s">
        <v>2525</v>
      </c>
      <c r="D66" s="6" t="s">
        <v>305</v>
      </c>
      <c r="E66" s="1" t="s">
        <v>306</v>
      </c>
      <c r="F66" s="1" t="s">
        <v>39</v>
      </c>
      <c r="G66" s="3"/>
      <c r="H66" s="4" t="s">
        <v>307</v>
      </c>
      <c r="I66" s="7">
        <v>42217</v>
      </c>
      <c r="J66" s="6" t="s">
        <v>990</v>
      </c>
      <c r="K66" s="6" t="s">
        <v>0</v>
      </c>
      <c r="L66" s="6" t="s">
        <v>308</v>
      </c>
      <c r="M66" s="6" t="s">
        <v>309</v>
      </c>
      <c r="O66" s="6" t="s">
        <v>1999</v>
      </c>
      <c r="P66" s="6" t="s">
        <v>797</v>
      </c>
      <c r="Q66" s="6">
        <v>1</v>
      </c>
      <c r="R66" s="5" t="s">
        <v>986</v>
      </c>
      <c r="S66" s="5">
        <v>90</v>
      </c>
      <c r="T66" s="5"/>
      <c r="U66" s="5" t="s">
        <v>799</v>
      </c>
      <c r="V66" s="5" t="s">
        <v>987</v>
      </c>
      <c r="W66" s="35" t="s">
        <v>988</v>
      </c>
      <c r="X66" s="35" t="s">
        <v>989</v>
      </c>
      <c r="Y66" s="5">
        <v>1</v>
      </c>
      <c r="Z66" s="5">
        <v>1</v>
      </c>
      <c r="AC66" s="47" t="s">
        <v>999</v>
      </c>
      <c r="AD66" s="47" t="s">
        <v>999</v>
      </c>
      <c r="AE66" s="6" t="s">
        <v>984</v>
      </c>
      <c r="AF66" s="6" t="s">
        <v>2833</v>
      </c>
      <c r="AG66" s="6" t="s">
        <v>985</v>
      </c>
      <c r="AU66" s="16">
        <f>SUM(AH66:AT66)</f>
        <v>0</v>
      </c>
      <c r="AV66" s="16"/>
      <c r="AX66" s="16"/>
      <c r="AY66" s="16"/>
      <c r="AZ66" s="16"/>
      <c r="BA66" s="16"/>
      <c r="BB66" s="16"/>
      <c r="BC66" s="16"/>
      <c r="BD66" s="16"/>
      <c r="BE66" s="16"/>
      <c r="BF66" s="16"/>
      <c r="BG66" s="16"/>
      <c r="BH66" s="16"/>
      <c r="BI66" s="16"/>
      <c r="BJ66" s="16"/>
      <c r="BK66" s="16"/>
      <c r="BL66" s="16">
        <v>1</v>
      </c>
      <c r="BM66" s="16"/>
      <c r="BN66" s="16"/>
      <c r="BO66" s="16"/>
      <c r="BP66" s="16"/>
      <c r="BQ66" s="16"/>
      <c r="CL66" s="6" t="s">
        <v>3218</v>
      </c>
      <c r="CO66" s="6">
        <v>1</v>
      </c>
      <c r="CP66" s="6">
        <v>1</v>
      </c>
      <c r="CQ66" s="6" t="s">
        <v>2818</v>
      </c>
      <c r="CR66" s="6" t="s">
        <v>2685</v>
      </c>
      <c r="CS66" s="6">
        <v>1</v>
      </c>
      <c r="CV66" s="6">
        <v>1</v>
      </c>
      <c r="CW66" s="6">
        <v>1</v>
      </c>
      <c r="CZ66" s="16"/>
      <c r="DA66" s="17"/>
      <c r="EA66" s="6" t="s">
        <v>3243</v>
      </c>
      <c r="EC66" s="6">
        <v>1</v>
      </c>
      <c r="ED66" s="6">
        <v>9</v>
      </c>
      <c r="EU66" s="6">
        <v>1</v>
      </c>
      <c r="EV66" s="6" t="s">
        <v>3461</v>
      </c>
      <c r="EW66" s="6"/>
      <c r="EX66" s="6"/>
      <c r="EY66" s="6"/>
      <c r="EZ66" s="6"/>
      <c r="FA66" s="6"/>
      <c r="FB66" s="6"/>
      <c r="FE66" s="6">
        <v>1</v>
      </c>
      <c r="FI66" s="16"/>
      <c r="FJ66" s="6" t="s">
        <v>2086</v>
      </c>
      <c r="FK66" s="16">
        <v>1</v>
      </c>
      <c r="FL66" s="16">
        <v>1</v>
      </c>
      <c r="FM66" s="16"/>
      <c r="FN66" s="16"/>
      <c r="FO66" s="16"/>
      <c r="FP66" s="16"/>
      <c r="FQ66" s="16"/>
      <c r="FR66" s="16"/>
      <c r="FS66" s="16"/>
      <c r="FT66" s="16"/>
      <c r="FU66" s="16"/>
      <c r="FV66" s="16"/>
      <c r="FW66" s="16"/>
      <c r="FX66" s="16"/>
      <c r="FY66" s="16"/>
      <c r="GB66" s="16"/>
      <c r="GF66" s="16">
        <v>1</v>
      </c>
      <c r="GG66" s="16">
        <v>1</v>
      </c>
      <c r="GH66" s="16">
        <v>1</v>
      </c>
      <c r="GI66" s="16"/>
      <c r="GJ66" s="16"/>
      <c r="GK66" s="16"/>
      <c r="GL66" s="16"/>
      <c r="GM66" s="16"/>
      <c r="GN66" s="16"/>
      <c r="GO66" s="16"/>
      <c r="GP66" s="16"/>
      <c r="GR66" s="6">
        <v>1</v>
      </c>
      <c r="HD66" s="6">
        <f>SUM(GU66:HC66)</f>
        <v>0</v>
      </c>
      <c r="HF66" s="16"/>
      <c r="HG66" s="16"/>
      <c r="HH66" s="16"/>
      <c r="HI66" s="16"/>
      <c r="HJ66" s="16"/>
      <c r="HK66" s="16"/>
      <c r="HL66" s="16"/>
      <c r="HM66" s="16"/>
      <c r="HN66" s="16"/>
      <c r="HT66" s="16"/>
      <c r="HU66" s="16"/>
      <c r="HV66" s="16"/>
      <c r="HW66" s="16"/>
      <c r="HX66" s="16"/>
      <c r="HY66" s="16"/>
      <c r="HZ66" s="16"/>
      <c r="IA66" s="16"/>
      <c r="IB66" s="16"/>
      <c r="IC66" s="16"/>
      <c r="ID66" s="16"/>
      <c r="IE66" s="16"/>
      <c r="IF66" s="16"/>
      <c r="IG66" s="16"/>
      <c r="IH66" s="16"/>
      <c r="II66" s="16"/>
      <c r="IJ66" s="16"/>
      <c r="IK66" s="16"/>
      <c r="IL66" s="16"/>
      <c r="IM66" s="16"/>
      <c r="IN66" s="16"/>
      <c r="IO66" s="16"/>
      <c r="IP66" s="16"/>
      <c r="IQ66" s="16"/>
      <c r="IR66" s="16"/>
      <c r="IS66" s="16"/>
      <c r="IT66" s="16"/>
      <c r="IU66" s="16"/>
      <c r="IV66" s="16"/>
      <c r="IW66" s="16"/>
      <c r="IX66" s="16">
        <v>1</v>
      </c>
      <c r="IY66" s="16"/>
      <c r="IZ66" s="16"/>
      <c r="JA66" s="16"/>
      <c r="JB66" s="16"/>
      <c r="JC66" s="16"/>
      <c r="JD66" s="16"/>
      <c r="JH66" s="16"/>
      <c r="JJ66" s="16"/>
      <c r="JK66" s="16"/>
      <c r="JN66" s="16"/>
      <c r="JO66" s="16"/>
      <c r="JP66" s="16"/>
      <c r="JQ66" s="16"/>
      <c r="JR66" s="16"/>
      <c r="JT66" s="16"/>
      <c r="JV66" s="16"/>
      <c r="JW66" s="16"/>
      <c r="JX66" s="16"/>
      <c r="KC66" s="16"/>
      <c r="KD66" s="16"/>
      <c r="KE66" s="16"/>
      <c r="KF66" s="16"/>
      <c r="KG66" s="6">
        <v>1</v>
      </c>
      <c r="KH66" s="6">
        <v>1</v>
      </c>
      <c r="KV66" s="16">
        <f>SUM(FK66:KU66)</f>
        <v>9</v>
      </c>
      <c r="KW66" s="17">
        <v>1</v>
      </c>
      <c r="KX66" s="17"/>
      <c r="KY66" s="17"/>
      <c r="KZ66" s="17"/>
      <c r="LA66" s="17"/>
      <c r="LB66" s="17"/>
      <c r="LC66" s="17"/>
      <c r="LD66" s="17"/>
      <c r="LE66" s="17"/>
      <c r="LF66" s="5">
        <f>SUM(KW66:LE66)</f>
        <v>1</v>
      </c>
      <c r="LG66" s="6">
        <v>1</v>
      </c>
      <c r="LI66" s="23">
        <v>70</v>
      </c>
      <c r="LJ66" s="48">
        <v>0.25</v>
      </c>
      <c r="LK66" s="16">
        <v>60</v>
      </c>
      <c r="LL66" s="6">
        <v>46</v>
      </c>
      <c r="LM66" s="6">
        <v>64</v>
      </c>
      <c r="LR66" s="16"/>
      <c r="LS66" s="16"/>
      <c r="LT66" s="16"/>
      <c r="LU66" s="16"/>
      <c r="LV66" s="16"/>
      <c r="LW66" s="16"/>
    </row>
    <row r="67" spans="1:354" ht="15" customHeight="1">
      <c r="A67" s="5">
        <v>2015</v>
      </c>
      <c r="B67" s="6" t="s">
        <v>342</v>
      </c>
      <c r="C67" s="6" t="s">
        <v>2624</v>
      </c>
      <c r="D67" s="6" t="s">
        <v>343</v>
      </c>
      <c r="E67" s="1" t="s">
        <v>3</v>
      </c>
      <c r="F67" s="1" t="s">
        <v>338</v>
      </c>
      <c r="G67" s="2"/>
      <c r="H67" s="4" t="s">
        <v>344</v>
      </c>
      <c r="I67" s="7">
        <v>42064</v>
      </c>
      <c r="J67" s="6" t="s">
        <v>1060</v>
      </c>
      <c r="K67" s="6" t="s">
        <v>0</v>
      </c>
      <c r="L67" s="6" t="s">
        <v>345</v>
      </c>
      <c r="M67" s="6" t="s">
        <v>346</v>
      </c>
      <c r="O67" s="6" t="s">
        <v>1000</v>
      </c>
      <c r="P67" s="6" t="s">
        <v>797</v>
      </c>
      <c r="Q67" s="6">
        <v>1</v>
      </c>
      <c r="R67" s="5" t="s">
        <v>1061</v>
      </c>
      <c r="S67" s="5">
        <v>37</v>
      </c>
      <c r="T67" s="5"/>
      <c r="U67" s="5" t="s">
        <v>799</v>
      </c>
      <c r="V67" s="5">
        <v>10</v>
      </c>
      <c r="W67" s="35" t="s">
        <v>2749</v>
      </c>
      <c r="X67" s="35" t="s">
        <v>1062</v>
      </c>
      <c r="Y67" s="5">
        <v>1</v>
      </c>
      <c r="Z67" s="5">
        <v>1</v>
      </c>
      <c r="AC67" s="47" t="s">
        <v>999</v>
      </c>
      <c r="AD67" s="47" t="s">
        <v>999</v>
      </c>
      <c r="AE67" s="6" t="s">
        <v>3260</v>
      </c>
      <c r="AF67" s="6" t="s">
        <v>2833</v>
      </c>
      <c r="AG67" s="6" t="s">
        <v>1018</v>
      </c>
      <c r="AI67" s="6">
        <v>1</v>
      </c>
      <c r="AU67" s="16">
        <f>SUM(AH67:AT67)</f>
        <v>1</v>
      </c>
      <c r="AV67" s="16">
        <v>1</v>
      </c>
      <c r="AW67" s="6" t="s">
        <v>2021</v>
      </c>
      <c r="AX67" s="16"/>
      <c r="AY67" s="16"/>
      <c r="AZ67" s="16"/>
      <c r="BA67" s="16"/>
      <c r="BB67" s="16"/>
      <c r="BC67" s="16"/>
      <c r="BD67" s="16"/>
      <c r="BE67" s="16"/>
      <c r="BF67" s="16"/>
      <c r="BG67" s="16"/>
      <c r="BH67" s="16"/>
      <c r="BI67" s="16"/>
      <c r="BJ67" s="16"/>
      <c r="BK67" s="16"/>
      <c r="BL67" s="16"/>
      <c r="BM67" s="16"/>
      <c r="BN67" s="16"/>
      <c r="BO67" s="16"/>
      <c r="BP67" s="16"/>
      <c r="BQ67" s="16"/>
      <c r="BR67" s="6">
        <v>1</v>
      </c>
      <c r="CC67" s="6">
        <v>1</v>
      </c>
      <c r="CK67" s="6">
        <f>SUM(BS67:CJ67)</f>
        <v>1</v>
      </c>
      <c r="CL67" s="6" t="s">
        <v>1883</v>
      </c>
      <c r="CP67" s="16"/>
      <c r="CQ67" s="16" t="s">
        <v>2816</v>
      </c>
      <c r="CR67" s="6" t="s">
        <v>2737</v>
      </c>
      <c r="CS67" s="6">
        <v>1</v>
      </c>
      <c r="CV67" s="6">
        <v>1</v>
      </c>
      <c r="CW67" s="6">
        <v>1</v>
      </c>
      <c r="DA67" s="5"/>
      <c r="EA67" s="6" t="s">
        <v>954</v>
      </c>
      <c r="EB67" s="6">
        <v>1</v>
      </c>
      <c r="EU67" s="6">
        <v>1</v>
      </c>
      <c r="EV67" s="6" t="s">
        <v>3051</v>
      </c>
      <c r="EW67" s="6"/>
      <c r="EX67" s="6"/>
      <c r="EY67" s="6"/>
      <c r="EZ67" s="6"/>
      <c r="FA67" s="6">
        <v>1</v>
      </c>
      <c r="FB67" s="6"/>
      <c r="FJ67" s="6"/>
      <c r="FX67" s="16"/>
      <c r="GB67" s="16"/>
      <c r="HF67" s="16"/>
      <c r="HG67" s="16"/>
      <c r="HH67" s="16"/>
      <c r="HI67" s="16"/>
      <c r="HJ67" s="16"/>
      <c r="HK67" s="16"/>
      <c r="HL67" s="16"/>
      <c r="HM67" s="16"/>
      <c r="HN67" s="16"/>
      <c r="HT67" s="16"/>
      <c r="HU67" s="16"/>
      <c r="HV67" s="16"/>
      <c r="HW67" s="16"/>
      <c r="HX67" s="16"/>
      <c r="HY67" s="16"/>
      <c r="HZ67" s="16"/>
      <c r="IA67" s="16"/>
      <c r="IB67" s="16"/>
      <c r="IC67" s="16"/>
      <c r="ID67" s="16"/>
      <c r="IE67" s="16"/>
      <c r="IF67" s="16"/>
      <c r="IG67" s="16"/>
      <c r="IH67" s="16"/>
      <c r="II67" s="16"/>
      <c r="IJ67" s="16"/>
      <c r="IK67" s="16"/>
      <c r="IL67" s="16"/>
      <c r="IM67" s="16"/>
      <c r="IN67" s="16"/>
      <c r="IO67" s="16"/>
      <c r="IP67" s="16"/>
      <c r="IQ67" s="16"/>
      <c r="IR67" s="16"/>
      <c r="IS67" s="16"/>
      <c r="IT67" s="16"/>
      <c r="IU67" s="16"/>
      <c r="IV67" s="16"/>
      <c r="IW67" s="16"/>
      <c r="IX67" s="16"/>
      <c r="IY67" s="16"/>
      <c r="IZ67" s="16"/>
      <c r="JA67" s="16"/>
      <c r="JB67" s="16"/>
      <c r="JC67" s="16"/>
      <c r="JD67" s="16"/>
      <c r="JH67" s="16"/>
      <c r="JJ67" s="16"/>
      <c r="JK67" s="16"/>
      <c r="JN67" s="16"/>
      <c r="JO67" s="16"/>
      <c r="JP67" s="16"/>
      <c r="JQ67" s="16"/>
      <c r="JT67" s="16"/>
      <c r="JV67" s="16"/>
      <c r="JW67" s="16"/>
      <c r="JX67" s="16"/>
      <c r="KD67" s="16"/>
      <c r="KE67" s="16"/>
      <c r="KF67" s="16"/>
      <c r="KI67" s="16"/>
      <c r="KJ67" s="16"/>
      <c r="KK67" s="16"/>
      <c r="KL67" s="16"/>
      <c r="KM67" s="16"/>
      <c r="KN67" s="16"/>
      <c r="KO67" s="16"/>
      <c r="KP67" s="16"/>
      <c r="KQ67" s="16"/>
      <c r="KR67" s="16"/>
      <c r="KS67" s="16"/>
      <c r="KT67" s="16"/>
      <c r="KU67" s="16"/>
      <c r="KV67" s="16"/>
      <c r="KW67" s="17">
        <v>1</v>
      </c>
      <c r="KX67" s="17"/>
      <c r="KY67" s="17"/>
      <c r="KZ67" s="17">
        <v>1</v>
      </c>
      <c r="LA67" s="17"/>
      <c r="LB67" s="17"/>
      <c r="LC67" s="17"/>
      <c r="LD67" s="17"/>
      <c r="LE67" s="17"/>
      <c r="LF67" s="5">
        <f>SUM(KW67:LE67)</f>
        <v>2</v>
      </c>
      <c r="LG67" s="6">
        <v>11</v>
      </c>
      <c r="LI67" s="23">
        <v>140</v>
      </c>
      <c r="LJ67" s="48">
        <v>2.75</v>
      </c>
      <c r="LK67" s="16">
        <v>61</v>
      </c>
      <c r="LL67" s="6">
        <v>53</v>
      </c>
      <c r="LM67" s="6">
        <v>71</v>
      </c>
      <c r="LR67" s="16"/>
      <c r="LS67" s="16"/>
      <c r="LT67" s="16"/>
      <c r="LU67" s="16"/>
      <c r="LV67" s="16"/>
      <c r="LW67" s="16"/>
      <c r="MJ67" s="16"/>
    </row>
    <row r="68" spans="1:354" ht="15" customHeight="1">
      <c r="A68" s="5">
        <v>2015</v>
      </c>
      <c r="B68" s="6" t="s">
        <v>324</v>
      </c>
      <c r="C68" s="6" t="s">
        <v>2524</v>
      </c>
      <c r="D68" s="6" t="s">
        <v>325</v>
      </c>
      <c r="E68" s="1" t="s">
        <v>94</v>
      </c>
      <c r="F68" s="1" t="s">
        <v>326</v>
      </c>
      <c r="G68" s="3" t="s">
        <v>78</v>
      </c>
      <c r="H68" s="4" t="s">
        <v>327</v>
      </c>
      <c r="I68" s="7">
        <v>42064</v>
      </c>
      <c r="J68" s="6" t="s">
        <v>1003</v>
      </c>
      <c r="K68" s="6" t="s">
        <v>0</v>
      </c>
      <c r="L68" s="6" t="s">
        <v>328</v>
      </c>
      <c r="M68" s="6" t="s">
        <v>329</v>
      </c>
      <c r="O68" s="6" t="s">
        <v>881</v>
      </c>
      <c r="P68" s="6" t="s">
        <v>797</v>
      </c>
      <c r="Q68" s="6">
        <v>1</v>
      </c>
      <c r="R68" s="5" t="s">
        <v>1005</v>
      </c>
      <c r="S68" s="5">
        <v>150</v>
      </c>
      <c r="T68" s="5"/>
      <c r="U68" s="5" t="s">
        <v>799</v>
      </c>
      <c r="V68" s="5">
        <v>15</v>
      </c>
      <c r="W68" s="35" t="s">
        <v>2340</v>
      </c>
      <c r="X68" s="35" t="s">
        <v>2339</v>
      </c>
      <c r="Y68" s="5">
        <v>1</v>
      </c>
      <c r="Z68" s="5">
        <v>1</v>
      </c>
      <c r="AC68" s="46">
        <v>0</v>
      </c>
      <c r="AD68" s="46" t="s">
        <v>2344</v>
      </c>
      <c r="AE68" s="6" t="s">
        <v>1004</v>
      </c>
      <c r="AF68" s="6" t="s">
        <v>2833</v>
      </c>
      <c r="AG68" s="16" t="s">
        <v>2034</v>
      </c>
      <c r="AH68" s="16"/>
      <c r="AO68" s="6">
        <v>1</v>
      </c>
      <c r="AU68" s="16">
        <f>SUM(AH68:AT68)</f>
        <v>1</v>
      </c>
      <c r="AV68" s="16">
        <v>1</v>
      </c>
      <c r="AW68" s="6" t="s">
        <v>1812</v>
      </c>
      <c r="AX68" s="16"/>
      <c r="AY68" s="16"/>
      <c r="AZ68" s="16"/>
      <c r="BA68" s="16"/>
      <c r="BB68" s="16"/>
      <c r="BC68" s="16"/>
      <c r="BD68" s="16"/>
      <c r="BE68" s="16"/>
      <c r="BF68" s="16"/>
      <c r="BG68" s="16"/>
      <c r="BH68" s="16"/>
      <c r="BI68" s="16"/>
      <c r="BJ68" s="16"/>
      <c r="BK68" s="16"/>
      <c r="BL68" s="16"/>
      <c r="BM68" s="16"/>
      <c r="BN68" s="16"/>
      <c r="BO68" s="16"/>
      <c r="BP68" s="16"/>
      <c r="BQ68" s="16"/>
      <c r="BR68" s="6">
        <v>1</v>
      </c>
      <c r="CE68" s="6">
        <v>1</v>
      </c>
      <c r="CK68" s="6">
        <f>SUM(BS68:CJ68)</f>
        <v>1</v>
      </c>
      <c r="CL68" s="6" t="s">
        <v>3212</v>
      </c>
      <c r="CM68" s="6">
        <v>1</v>
      </c>
      <c r="CN68" s="6" t="s">
        <v>2333</v>
      </c>
      <c r="CO68" s="16">
        <v>1</v>
      </c>
      <c r="CP68" s="16">
        <v>1</v>
      </c>
      <c r="CQ68" s="6" t="s">
        <v>2818</v>
      </c>
      <c r="CR68" s="6" t="s">
        <v>2685</v>
      </c>
      <c r="CS68" s="6">
        <v>1</v>
      </c>
      <c r="CV68" s="6">
        <v>1</v>
      </c>
      <c r="CW68" s="6">
        <v>1</v>
      </c>
      <c r="CZ68" s="16"/>
      <c r="DA68" s="17"/>
      <c r="EA68" s="6" t="s">
        <v>1084</v>
      </c>
      <c r="EC68" s="6">
        <v>1</v>
      </c>
      <c r="ED68" s="6">
        <v>6</v>
      </c>
      <c r="EU68" s="6">
        <v>1</v>
      </c>
      <c r="EV68" s="6" t="s">
        <v>3413</v>
      </c>
      <c r="EW68" s="6"/>
      <c r="EX68" s="6"/>
      <c r="EY68" s="6"/>
      <c r="EZ68" s="6"/>
      <c r="FA68" s="6"/>
      <c r="FB68" s="6"/>
      <c r="FE68" s="6">
        <v>1</v>
      </c>
      <c r="FH68" s="16" t="s">
        <v>1816</v>
      </c>
      <c r="FI68" s="16"/>
      <c r="FJ68" s="6" t="s">
        <v>2087</v>
      </c>
      <c r="FK68" s="6">
        <v>1</v>
      </c>
      <c r="FL68" s="6">
        <v>1</v>
      </c>
      <c r="GB68" s="16"/>
      <c r="GC68" s="6">
        <v>1</v>
      </c>
      <c r="GD68" s="6">
        <v>1</v>
      </c>
      <c r="GI68" s="6">
        <v>1</v>
      </c>
      <c r="GU68" s="6">
        <v>1</v>
      </c>
      <c r="GZ68" s="6">
        <v>1</v>
      </c>
      <c r="HD68" s="6">
        <f>SUM(GU68:HC68)</f>
        <v>2</v>
      </c>
      <c r="HT68" s="16"/>
      <c r="HU68" s="16"/>
      <c r="HV68" s="16"/>
      <c r="HW68" s="16"/>
      <c r="HX68" s="16"/>
      <c r="HY68" s="16"/>
      <c r="HZ68" s="16"/>
      <c r="IA68" s="16"/>
      <c r="IB68" s="16"/>
      <c r="IC68" s="16"/>
      <c r="ID68" s="16"/>
      <c r="IE68" s="16"/>
      <c r="IF68" s="16"/>
      <c r="IG68" s="16"/>
      <c r="IH68" s="16"/>
      <c r="II68" s="16"/>
      <c r="IJ68" s="16"/>
      <c r="IK68" s="16"/>
      <c r="IL68" s="16"/>
      <c r="IM68" s="16"/>
      <c r="IN68" s="16"/>
      <c r="IO68" s="16"/>
      <c r="IP68" s="16"/>
      <c r="IQ68" s="16"/>
      <c r="IR68" s="16"/>
      <c r="IS68" s="16"/>
      <c r="IT68" s="16"/>
      <c r="IU68" s="16"/>
      <c r="IV68" s="16"/>
      <c r="IW68" s="16"/>
      <c r="IX68" s="16"/>
      <c r="IY68" s="16"/>
      <c r="IZ68" s="16"/>
      <c r="JA68" s="16"/>
      <c r="JB68" s="16"/>
      <c r="JC68" s="16"/>
      <c r="JD68" s="16"/>
      <c r="JH68" s="16"/>
      <c r="JJ68" s="16"/>
      <c r="JK68" s="16"/>
      <c r="JN68" s="16"/>
      <c r="JO68" s="16"/>
      <c r="JP68" s="16"/>
      <c r="JQ68" s="16"/>
      <c r="JT68" s="16"/>
      <c r="JV68" s="16"/>
      <c r="JW68" s="16"/>
      <c r="JX68" s="16"/>
      <c r="KC68" s="16"/>
      <c r="KD68" s="16"/>
      <c r="KE68" s="16"/>
      <c r="KF68" s="16"/>
      <c r="KV68" s="16">
        <f>SUM(FK68:KU68)</f>
        <v>9</v>
      </c>
      <c r="KW68" s="5">
        <v>1</v>
      </c>
      <c r="KX68" s="5"/>
      <c r="KY68" s="5">
        <v>1</v>
      </c>
      <c r="KZ68" s="5"/>
      <c r="LA68" s="5"/>
      <c r="LB68" s="5"/>
      <c r="LC68" s="5"/>
      <c r="LD68" s="5"/>
      <c r="LE68" s="5"/>
      <c r="LF68" s="5">
        <f>SUM(KW68:LE68)</f>
        <v>2</v>
      </c>
      <c r="LG68" s="6">
        <v>13</v>
      </c>
      <c r="LI68" s="21">
        <v>109</v>
      </c>
      <c r="LJ68" s="48">
        <v>3.25</v>
      </c>
      <c r="LK68" s="16">
        <v>62</v>
      </c>
      <c r="LL68" s="6">
        <v>50</v>
      </c>
      <c r="LM68" s="6">
        <v>68</v>
      </c>
      <c r="LN68" s="16"/>
      <c r="LO68" s="16"/>
      <c r="LS68" s="16"/>
      <c r="LT68" s="16"/>
      <c r="LU68" s="16"/>
      <c r="LV68" s="16"/>
      <c r="LW68" s="16"/>
      <c r="ML68" s="16"/>
      <c r="MM68" s="16"/>
      <c r="MN68" s="16"/>
    </row>
    <row r="69" spans="1:354" ht="15" customHeight="1">
      <c r="A69" s="5">
        <v>2015</v>
      </c>
      <c r="B69" s="6" t="s">
        <v>282</v>
      </c>
      <c r="C69" s="6" t="s">
        <v>2581</v>
      </c>
      <c r="D69" s="6" t="s">
        <v>283</v>
      </c>
      <c r="E69" s="1" t="s">
        <v>284</v>
      </c>
      <c r="F69" s="1" t="s">
        <v>285</v>
      </c>
      <c r="G69" s="2" t="s">
        <v>286</v>
      </c>
      <c r="H69" s="4" t="s">
        <v>287</v>
      </c>
      <c r="I69" s="7">
        <v>42278</v>
      </c>
      <c r="J69" s="6" t="s">
        <v>972</v>
      </c>
      <c r="K69" s="6" t="s">
        <v>0</v>
      </c>
      <c r="L69" s="6" t="s">
        <v>288</v>
      </c>
      <c r="M69" s="6" t="s">
        <v>289</v>
      </c>
      <c r="N69" s="6">
        <v>26375240</v>
      </c>
      <c r="O69" s="6" t="s">
        <v>973</v>
      </c>
      <c r="P69" s="6" t="s">
        <v>797</v>
      </c>
      <c r="Q69" s="6">
        <v>1</v>
      </c>
      <c r="R69" s="5" t="s">
        <v>913</v>
      </c>
      <c r="S69" s="5">
        <v>30</v>
      </c>
      <c r="T69" s="5"/>
      <c r="U69" s="5" t="s">
        <v>799</v>
      </c>
      <c r="V69" s="5">
        <v>21</v>
      </c>
      <c r="W69" s="35" t="s">
        <v>2790</v>
      </c>
      <c r="X69" s="35" t="s">
        <v>974</v>
      </c>
      <c r="Y69" s="5">
        <v>1</v>
      </c>
      <c r="Z69" s="5">
        <v>1</v>
      </c>
      <c r="AC69" s="47" t="s">
        <v>999</v>
      </c>
      <c r="AD69" s="47" t="s">
        <v>999</v>
      </c>
      <c r="AE69" s="6" t="s">
        <v>3326</v>
      </c>
      <c r="AF69" s="6" t="s">
        <v>2833</v>
      </c>
      <c r="AG69" s="6" t="s">
        <v>1098</v>
      </c>
      <c r="AJ69" s="16">
        <v>1</v>
      </c>
      <c r="AO69" s="6">
        <v>1</v>
      </c>
      <c r="AU69" s="16">
        <f>SUM(AH69:AT69)</f>
        <v>2</v>
      </c>
      <c r="AV69" s="16">
        <v>1</v>
      </c>
      <c r="AW69" s="6" t="s">
        <v>3402</v>
      </c>
      <c r="AX69" s="16"/>
      <c r="AY69" s="16"/>
      <c r="AZ69" s="16"/>
      <c r="BA69" s="16"/>
      <c r="BB69" s="16"/>
      <c r="BC69" s="16"/>
      <c r="BD69" s="16"/>
      <c r="BE69" s="16"/>
      <c r="BF69" s="16"/>
      <c r="BG69" s="16"/>
      <c r="BH69" s="16"/>
      <c r="BI69" s="16"/>
      <c r="BJ69" s="16"/>
      <c r="BK69" s="16"/>
      <c r="BL69" s="16"/>
      <c r="BM69" s="16"/>
      <c r="BN69" s="16"/>
      <c r="BO69" s="16"/>
      <c r="BP69" s="16"/>
      <c r="BQ69" s="16"/>
      <c r="BR69" s="6">
        <v>1</v>
      </c>
      <c r="CB69" s="6">
        <v>1</v>
      </c>
      <c r="CK69" s="6">
        <f>SUM(BS69:CJ69)</f>
        <v>1</v>
      </c>
      <c r="CL69" s="6" t="s">
        <v>1857</v>
      </c>
      <c r="CO69" s="6">
        <v>1</v>
      </c>
      <c r="CP69" s="6">
        <v>1</v>
      </c>
      <c r="CQ69" s="6" t="s">
        <v>2818</v>
      </c>
      <c r="CR69" s="6" t="s">
        <v>2685</v>
      </c>
      <c r="CS69" s="6">
        <v>1</v>
      </c>
      <c r="CV69" s="6">
        <v>1</v>
      </c>
      <c r="CW69" s="6">
        <v>1</v>
      </c>
      <c r="DA69" s="5"/>
      <c r="EA69" s="6" t="s">
        <v>3242</v>
      </c>
      <c r="EG69" s="6">
        <v>1</v>
      </c>
      <c r="EU69" s="6">
        <v>1</v>
      </c>
      <c r="EV69" s="6" t="s">
        <v>3410</v>
      </c>
      <c r="EW69" s="6"/>
      <c r="EX69" s="6"/>
      <c r="EY69" s="6"/>
      <c r="EZ69" s="6"/>
      <c r="FA69" s="6"/>
      <c r="FB69" s="6"/>
      <c r="FE69" s="6">
        <v>1</v>
      </c>
      <c r="FI69" s="16"/>
      <c r="FJ69" s="6" t="s">
        <v>2088</v>
      </c>
      <c r="FK69" s="30">
        <v>1</v>
      </c>
      <c r="FL69" s="30">
        <v>1</v>
      </c>
      <c r="FM69" s="30"/>
      <c r="FN69" s="30"/>
      <c r="FO69" s="30"/>
      <c r="FP69" s="30"/>
      <c r="FQ69" s="30"/>
      <c r="FR69" s="30"/>
      <c r="FS69" s="30"/>
      <c r="FT69" s="30"/>
      <c r="FU69" s="30"/>
      <c r="FV69" s="30"/>
      <c r="FW69" s="30"/>
      <c r="FX69" s="30"/>
      <c r="FY69" s="30"/>
      <c r="FZ69" s="31">
        <v>1</v>
      </c>
      <c r="GA69" s="31"/>
      <c r="GB69" s="31"/>
      <c r="GC69" s="30"/>
      <c r="GD69" s="30">
        <v>1</v>
      </c>
      <c r="GE69" s="30"/>
      <c r="GF69" s="30"/>
      <c r="GG69" s="30"/>
      <c r="GH69" s="30"/>
      <c r="GI69" s="30"/>
      <c r="GJ69" s="30"/>
      <c r="GK69" s="30"/>
      <c r="GL69" s="30"/>
      <c r="GM69" s="30"/>
      <c r="GN69" s="30"/>
      <c r="GO69" s="30"/>
      <c r="GP69" s="30"/>
      <c r="GQ69" s="30"/>
      <c r="GR69" s="30"/>
      <c r="GS69" s="30"/>
      <c r="GT69" s="30"/>
      <c r="GU69" s="30"/>
      <c r="GV69" s="30"/>
      <c r="GW69" s="30"/>
      <c r="GX69" s="30"/>
      <c r="GY69" s="30"/>
      <c r="GZ69" s="30"/>
      <c r="HA69" s="30"/>
      <c r="HB69" s="30"/>
      <c r="HC69" s="30"/>
      <c r="HD69" s="6">
        <f>SUM(GU69:HC69)</f>
        <v>0</v>
      </c>
      <c r="HE69" s="30"/>
      <c r="HF69" s="30"/>
      <c r="HG69" s="30"/>
      <c r="HH69" s="30"/>
      <c r="HI69" s="30"/>
      <c r="HJ69" s="30"/>
      <c r="HK69" s="30"/>
      <c r="HL69" s="30"/>
      <c r="HM69" s="30"/>
      <c r="HN69" s="30"/>
      <c r="HO69" s="30"/>
      <c r="HP69" s="30"/>
      <c r="HQ69" s="30"/>
      <c r="HR69" s="30"/>
      <c r="HS69" s="30"/>
      <c r="HT69" s="31"/>
      <c r="HU69" s="31"/>
      <c r="HV69" s="31"/>
      <c r="HW69" s="31"/>
      <c r="HX69" s="31"/>
      <c r="HY69" s="31"/>
      <c r="HZ69" s="31"/>
      <c r="IA69" s="31"/>
      <c r="IB69" s="31"/>
      <c r="IC69" s="31"/>
      <c r="ID69" s="31"/>
      <c r="IE69" s="31"/>
      <c r="IF69" s="31"/>
      <c r="IG69" s="31"/>
      <c r="IH69" s="31"/>
      <c r="II69" s="31"/>
      <c r="IJ69" s="31"/>
      <c r="IK69" s="31"/>
      <c r="IL69" s="31"/>
      <c r="IM69" s="31"/>
      <c r="IN69" s="31"/>
      <c r="IO69" s="31"/>
      <c r="IP69" s="31"/>
      <c r="IQ69" s="31"/>
      <c r="IR69" s="31"/>
      <c r="IS69" s="31"/>
      <c r="IT69" s="31"/>
      <c r="IU69" s="31"/>
      <c r="IV69" s="31"/>
      <c r="IW69" s="31"/>
      <c r="IX69" s="31"/>
      <c r="IY69" s="31"/>
      <c r="IZ69" s="31"/>
      <c r="JA69" s="31"/>
      <c r="JB69" s="31"/>
      <c r="JC69" s="31"/>
      <c r="JD69" s="31"/>
      <c r="JE69" s="30"/>
      <c r="JF69" s="30"/>
      <c r="JG69" s="30"/>
      <c r="JH69" s="31"/>
      <c r="JI69" s="30"/>
      <c r="JJ69" s="31"/>
      <c r="JK69" s="31"/>
      <c r="JL69" s="30"/>
      <c r="JM69" s="30"/>
      <c r="JN69" s="31"/>
      <c r="JO69" s="31"/>
      <c r="JP69" s="31"/>
      <c r="JQ69" s="31"/>
      <c r="JR69" s="30"/>
      <c r="JS69" s="30"/>
      <c r="JT69" s="30"/>
      <c r="JU69" s="30"/>
      <c r="JV69" s="31"/>
      <c r="JW69" s="31"/>
      <c r="JX69" s="31"/>
      <c r="JY69" s="30"/>
      <c r="JZ69" s="30"/>
      <c r="KA69" s="30"/>
      <c r="KB69" s="30"/>
      <c r="KC69" s="30"/>
      <c r="KD69" s="30"/>
      <c r="KE69" s="30"/>
      <c r="KF69" s="30"/>
      <c r="KG69" s="30"/>
      <c r="KH69" s="30"/>
      <c r="KI69" s="30"/>
      <c r="KJ69" s="30"/>
      <c r="KK69" s="30"/>
      <c r="KL69" s="30"/>
      <c r="KM69" s="30"/>
      <c r="KN69" s="30"/>
      <c r="KO69" s="30"/>
      <c r="KP69" s="30"/>
      <c r="KQ69" s="30"/>
      <c r="KR69" s="30"/>
      <c r="KS69" s="30"/>
      <c r="KT69" s="30"/>
      <c r="KU69" s="30"/>
      <c r="KV69" s="16">
        <f>SUM(FK69:KU69)</f>
        <v>4</v>
      </c>
      <c r="KW69" s="5"/>
      <c r="KX69" s="5">
        <v>1</v>
      </c>
      <c r="KY69" s="5"/>
      <c r="KZ69" s="5"/>
      <c r="LA69" s="5"/>
      <c r="LB69" s="5"/>
      <c r="LC69" s="5"/>
      <c r="LD69" s="5"/>
      <c r="LE69" s="5"/>
      <c r="LF69" s="5">
        <f>SUM(KW69:LE69)</f>
        <v>1</v>
      </c>
      <c r="LG69" s="6">
        <v>19</v>
      </c>
      <c r="LI69" s="21">
        <v>74</v>
      </c>
      <c r="LJ69" s="48">
        <v>4.75</v>
      </c>
      <c r="LK69" s="16">
        <v>63</v>
      </c>
      <c r="LL69" s="6">
        <v>43</v>
      </c>
      <c r="LM69" s="6">
        <v>61</v>
      </c>
      <c r="LR69" s="16"/>
      <c r="LS69" s="16"/>
      <c r="LT69" s="16"/>
      <c r="LU69" s="16"/>
      <c r="LV69" s="16"/>
      <c r="LW69" s="16"/>
      <c r="ME69" s="16"/>
      <c r="MF69" s="16"/>
      <c r="MG69" s="16"/>
      <c r="MH69" s="16"/>
      <c r="MI69" s="16"/>
      <c r="ML69" s="16"/>
      <c r="MM69" s="16"/>
      <c r="MN69" s="16"/>
    </row>
    <row r="70" spans="1:354" ht="15" customHeight="1">
      <c r="A70" s="17">
        <v>2015</v>
      </c>
      <c r="B70" s="16" t="s">
        <v>1729</v>
      </c>
      <c r="C70" t="s">
        <v>2373</v>
      </c>
      <c r="D70" s="12" t="s">
        <v>1478</v>
      </c>
      <c r="E70" s="1" t="s">
        <v>370</v>
      </c>
      <c r="F70" s="1" t="s">
        <v>26</v>
      </c>
      <c r="G70" s="3" t="s">
        <v>438</v>
      </c>
      <c r="H70" s="4" t="s">
        <v>1480</v>
      </c>
      <c r="I70" s="7">
        <v>42278</v>
      </c>
      <c r="J70" s="16" t="s">
        <v>1477</v>
      </c>
      <c r="K70" s="6" t="s">
        <v>1337</v>
      </c>
      <c r="L70" s="16" t="s">
        <v>1479</v>
      </c>
      <c r="M70" s="16"/>
      <c r="N70" s="16"/>
      <c r="O70" s="6" t="s">
        <v>881</v>
      </c>
      <c r="P70" s="16" t="s">
        <v>797</v>
      </c>
      <c r="Q70" s="6">
        <v>1</v>
      </c>
      <c r="R70" s="17" t="s">
        <v>1481</v>
      </c>
      <c r="S70" s="17">
        <v>158</v>
      </c>
      <c r="T70" s="17"/>
      <c r="U70" s="17" t="s">
        <v>799</v>
      </c>
      <c r="V70" s="17">
        <v>48</v>
      </c>
      <c r="W70" s="34" t="s">
        <v>2792</v>
      </c>
      <c r="X70" s="34" t="s">
        <v>2253</v>
      </c>
      <c r="Y70" s="17">
        <v>1</v>
      </c>
      <c r="Z70" s="17">
        <v>1</v>
      </c>
      <c r="AA70" s="6">
        <v>1</v>
      </c>
      <c r="AB70" s="6">
        <v>1</v>
      </c>
      <c r="AC70" s="47" t="s">
        <v>999</v>
      </c>
      <c r="AD70" s="47" t="s">
        <v>999</v>
      </c>
      <c r="AE70" s="16" t="s">
        <v>3346</v>
      </c>
      <c r="AF70" s="6" t="s">
        <v>2833</v>
      </c>
      <c r="AG70" s="16" t="s">
        <v>1482</v>
      </c>
      <c r="AH70" s="16"/>
      <c r="AI70" s="16"/>
      <c r="AJ70" s="16">
        <v>1</v>
      </c>
      <c r="AK70" s="16"/>
      <c r="AL70" s="16"/>
      <c r="AM70" s="16"/>
      <c r="AN70" s="16"/>
      <c r="AO70" s="16"/>
      <c r="AP70" s="16"/>
      <c r="AQ70" s="16"/>
      <c r="AR70" s="16"/>
      <c r="AS70" s="16"/>
      <c r="AT70" s="16"/>
      <c r="AU70" s="16">
        <f>SUM(AH70:AT70)</f>
        <v>1</v>
      </c>
      <c r="AV70" s="16">
        <v>1</v>
      </c>
      <c r="AW70" s="6" t="s">
        <v>1823</v>
      </c>
      <c r="AX70" s="16"/>
      <c r="AY70" s="16"/>
      <c r="AZ70" s="16"/>
      <c r="BA70" s="16"/>
      <c r="BB70" s="16"/>
      <c r="BC70" s="16"/>
      <c r="BD70" s="16"/>
      <c r="BE70" s="16"/>
      <c r="BF70" s="16"/>
      <c r="BG70" s="16"/>
      <c r="BH70" s="16"/>
      <c r="BI70" s="16"/>
      <c r="BJ70" s="16"/>
      <c r="BK70" s="16"/>
      <c r="BL70" s="16"/>
      <c r="BM70" s="16"/>
      <c r="BN70" s="16"/>
      <c r="BO70" s="16"/>
      <c r="BP70" s="16"/>
      <c r="BQ70" s="16"/>
      <c r="BR70" s="6">
        <v>1</v>
      </c>
      <c r="BS70" s="6">
        <v>1</v>
      </c>
      <c r="CK70" s="6">
        <f>SUM(BS70:CJ70)</f>
        <v>1</v>
      </c>
      <c r="CL70" s="16" t="s">
        <v>1933</v>
      </c>
      <c r="CO70" s="16">
        <v>1</v>
      </c>
      <c r="CP70" s="16">
        <v>1</v>
      </c>
      <c r="CQ70" s="6" t="s">
        <v>2818</v>
      </c>
      <c r="CR70" s="6" t="s">
        <v>2685</v>
      </c>
      <c r="CS70" s="6">
        <v>1</v>
      </c>
      <c r="CU70" s="6">
        <v>1</v>
      </c>
      <c r="CV70" s="6">
        <v>1</v>
      </c>
      <c r="CW70" s="6">
        <v>1</v>
      </c>
      <c r="CX70" s="6" t="s">
        <v>2212</v>
      </c>
      <c r="CY70" s="6">
        <v>1946</v>
      </c>
      <c r="CZ70" s="28">
        <v>0.01</v>
      </c>
      <c r="DA70" s="66" t="s">
        <v>2302</v>
      </c>
      <c r="DB70" s="6">
        <v>1</v>
      </c>
      <c r="EA70" s="16" t="s">
        <v>3488</v>
      </c>
      <c r="EB70" s="16"/>
      <c r="EC70" s="16"/>
      <c r="ED70" s="16"/>
      <c r="EE70" s="16"/>
      <c r="EF70" s="16"/>
      <c r="EG70" s="16"/>
      <c r="EJ70" s="6">
        <v>1</v>
      </c>
      <c r="EM70" s="6">
        <v>1</v>
      </c>
      <c r="ER70" s="16"/>
      <c r="EU70" s="6">
        <v>2</v>
      </c>
      <c r="EV70" s="16" t="s">
        <v>3413</v>
      </c>
      <c r="EW70" s="16"/>
      <c r="EX70" s="16"/>
      <c r="EY70" s="16"/>
      <c r="EZ70" s="16"/>
      <c r="FA70" s="16"/>
      <c r="FB70" s="16"/>
      <c r="FC70" s="16"/>
      <c r="FD70" s="16"/>
      <c r="FE70" s="6">
        <v>1</v>
      </c>
      <c r="FF70" s="16"/>
      <c r="FG70" s="16"/>
      <c r="FI70" s="6" t="s">
        <v>1816</v>
      </c>
      <c r="FJ70" s="16" t="s">
        <v>2089</v>
      </c>
      <c r="FK70" s="16">
        <v>1</v>
      </c>
      <c r="FL70" s="16">
        <v>1</v>
      </c>
      <c r="FM70" s="16"/>
      <c r="FN70" s="16">
        <v>1</v>
      </c>
      <c r="FO70" s="16">
        <v>1</v>
      </c>
      <c r="FP70" s="16"/>
      <c r="FQ70" s="16"/>
      <c r="FR70" s="16"/>
      <c r="FS70" s="16"/>
      <c r="FT70" s="16"/>
      <c r="FU70" s="16"/>
      <c r="FV70" s="16"/>
      <c r="FW70" s="16"/>
      <c r="FY70" s="16"/>
      <c r="FZ70" s="16"/>
      <c r="GA70" s="16"/>
      <c r="GB70" s="16">
        <v>1</v>
      </c>
      <c r="GC70" s="6">
        <v>1</v>
      </c>
      <c r="GF70" s="16">
        <v>1</v>
      </c>
      <c r="GG70" s="16">
        <v>1</v>
      </c>
      <c r="GH70" s="16"/>
      <c r="GI70" s="16"/>
      <c r="GJ70" s="16"/>
      <c r="GK70" s="16"/>
      <c r="GL70" s="16"/>
      <c r="GM70" s="16"/>
      <c r="GN70" s="16"/>
      <c r="GO70" s="16"/>
      <c r="GP70" s="16"/>
      <c r="GR70" s="6">
        <v>1</v>
      </c>
      <c r="HD70" s="6">
        <f>SUM(GU70:HC70)</f>
        <v>0</v>
      </c>
      <c r="HT70" s="16"/>
      <c r="HU70" s="16"/>
      <c r="HV70" s="16"/>
      <c r="HW70" s="16"/>
      <c r="HX70" s="16"/>
      <c r="HY70" s="16"/>
      <c r="HZ70" s="16"/>
      <c r="IA70" s="16"/>
      <c r="IB70" s="16"/>
      <c r="IC70" s="16"/>
      <c r="ID70" s="16"/>
      <c r="IE70" s="16"/>
      <c r="IF70" s="16"/>
      <c r="IG70" s="16"/>
      <c r="IH70" s="16"/>
      <c r="II70" s="16"/>
      <c r="IJ70" s="16"/>
      <c r="IK70" s="16"/>
      <c r="IL70" s="16"/>
      <c r="IM70" s="16"/>
      <c r="IN70" s="16"/>
      <c r="IO70" s="16"/>
      <c r="IP70" s="16"/>
      <c r="IQ70" s="16"/>
      <c r="IR70" s="16"/>
      <c r="IS70" s="16"/>
      <c r="IT70" s="16"/>
      <c r="IU70" s="16"/>
      <c r="IV70" s="16"/>
      <c r="IW70" s="16"/>
      <c r="IX70" s="16"/>
      <c r="IY70" s="16"/>
      <c r="IZ70" s="16"/>
      <c r="JA70" s="16"/>
      <c r="JB70" s="16"/>
      <c r="JC70" s="16"/>
      <c r="JD70" s="16"/>
      <c r="JH70" s="16"/>
      <c r="JJ70" s="16"/>
      <c r="JK70" s="16"/>
      <c r="JN70" s="16"/>
      <c r="JO70" s="16"/>
      <c r="JP70" s="16"/>
      <c r="JQ70" s="16"/>
      <c r="JV70" s="16">
        <v>1</v>
      </c>
      <c r="JW70" s="16"/>
      <c r="JX70" s="16"/>
      <c r="KV70" s="16">
        <f>SUM(FK70:KU70)</f>
        <v>10</v>
      </c>
      <c r="KW70" s="5">
        <v>1</v>
      </c>
      <c r="KX70" s="5"/>
      <c r="KY70" s="5"/>
      <c r="KZ70" s="5"/>
      <c r="LA70" s="5"/>
      <c r="LB70" s="5"/>
      <c r="LC70" s="5"/>
      <c r="LD70" s="5"/>
      <c r="LE70" s="5"/>
      <c r="LF70" s="5">
        <f>SUM(KW70:LE70)</f>
        <v>1</v>
      </c>
      <c r="LG70" s="16">
        <v>58</v>
      </c>
      <c r="LH70" s="16"/>
      <c r="LI70" s="21">
        <v>85</v>
      </c>
      <c r="LJ70" s="48">
        <v>14.5</v>
      </c>
      <c r="LK70" s="16">
        <v>64</v>
      </c>
      <c r="LL70" s="6">
        <v>161</v>
      </c>
      <c r="LM70" s="16">
        <v>201</v>
      </c>
      <c r="MD70" s="16"/>
      <c r="ME70" s="16"/>
      <c r="MF70" s="16"/>
      <c r="MG70" s="16"/>
      <c r="MH70" s="16"/>
      <c r="MI70" s="16"/>
      <c r="ML70" s="16"/>
      <c r="MM70" s="16"/>
      <c r="MN70" s="16"/>
    </row>
    <row r="71" spans="1:354" ht="15" customHeight="1">
      <c r="A71" s="17">
        <v>2015</v>
      </c>
      <c r="B71" s="16" t="s">
        <v>1730</v>
      </c>
      <c r="C71" s="16" t="s">
        <v>2630</v>
      </c>
      <c r="D71" s="12" t="s">
        <v>1484</v>
      </c>
      <c r="E71" s="1" t="s">
        <v>1485</v>
      </c>
      <c r="F71" s="1" t="s">
        <v>268</v>
      </c>
      <c r="G71" s="3" t="s">
        <v>74</v>
      </c>
      <c r="H71" s="4" t="s">
        <v>1486</v>
      </c>
      <c r="I71" s="18" t="s">
        <v>1488</v>
      </c>
      <c r="J71" s="16" t="s">
        <v>1483</v>
      </c>
      <c r="K71" s="6" t="s">
        <v>1337</v>
      </c>
      <c r="L71" s="16" t="s">
        <v>1487</v>
      </c>
      <c r="M71" s="16"/>
      <c r="N71" s="16"/>
      <c r="O71" s="16" t="s">
        <v>843</v>
      </c>
      <c r="P71" s="16" t="s">
        <v>996</v>
      </c>
      <c r="R71" s="17" t="s">
        <v>1491</v>
      </c>
      <c r="S71" s="17">
        <v>55000</v>
      </c>
      <c r="T71" s="17"/>
      <c r="U71" s="17" t="s">
        <v>1014</v>
      </c>
      <c r="V71" s="17">
        <v>1</v>
      </c>
      <c r="W71" s="34" t="s">
        <v>1492</v>
      </c>
      <c r="X71" s="39"/>
      <c r="Y71" s="18" t="s">
        <v>2744</v>
      </c>
      <c r="Z71" s="18" t="s">
        <v>2744</v>
      </c>
      <c r="AA71" s="16"/>
      <c r="AB71" s="16"/>
      <c r="AC71" s="47" t="s">
        <v>999</v>
      </c>
      <c r="AD71" s="47" t="s">
        <v>999</v>
      </c>
      <c r="AE71" s="16" t="s">
        <v>2828</v>
      </c>
      <c r="AF71" s="16" t="s">
        <v>2836</v>
      </c>
      <c r="AG71" s="16" t="s">
        <v>1490</v>
      </c>
      <c r="AH71" s="16"/>
      <c r="AI71" s="16"/>
      <c r="AJ71" s="16"/>
      <c r="AK71" s="16"/>
      <c r="AL71" s="16"/>
      <c r="AM71" s="16"/>
      <c r="AN71" s="16"/>
      <c r="AO71" s="16"/>
      <c r="AP71" s="16"/>
      <c r="AQ71" s="16"/>
      <c r="AR71" s="16"/>
      <c r="AS71" s="16"/>
      <c r="AT71" s="16"/>
      <c r="AU71" s="16">
        <f>SUM(AH71:AT71)</f>
        <v>0</v>
      </c>
      <c r="AV71" s="16"/>
      <c r="AW71" s="16"/>
      <c r="AX71" s="16"/>
      <c r="AY71" s="16"/>
      <c r="AZ71" s="16"/>
      <c r="BA71" s="16"/>
      <c r="BB71" s="16"/>
      <c r="BC71" s="16"/>
      <c r="BD71" s="16"/>
      <c r="BE71" s="16"/>
      <c r="BF71" s="16"/>
      <c r="BG71" s="16"/>
      <c r="BH71" s="16"/>
      <c r="BI71" s="16"/>
      <c r="BJ71" s="16"/>
      <c r="BK71" s="16"/>
      <c r="BL71" s="16"/>
      <c r="BM71" s="16"/>
      <c r="BN71" s="16"/>
      <c r="BO71" s="16"/>
      <c r="BP71" s="16">
        <v>1</v>
      </c>
      <c r="BQ71" s="16">
        <v>1</v>
      </c>
      <c r="CL71" s="16" t="s">
        <v>1489</v>
      </c>
      <c r="CN71" s="16"/>
      <c r="CP71" s="16"/>
      <c r="CQ71" s="16" t="s">
        <v>2817</v>
      </c>
      <c r="CR71" s="6" t="s">
        <v>2895</v>
      </c>
      <c r="CS71" s="16"/>
      <c r="CT71" s="16"/>
      <c r="CU71" s="16"/>
      <c r="CV71" s="16"/>
      <c r="CX71" s="16"/>
      <c r="CY71" s="16"/>
      <c r="CZ71" s="16"/>
      <c r="DA71" s="17"/>
      <c r="DB71" s="16"/>
      <c r="DC71" s="16"/>
      <c r="DD71" s="16"/>
      <c r="DE71" s="16"/>
      <c r="DF71" s="16"/>
      <c r="DG71" s="16"/>
      <c r="DH71" s="16"/>
      <c r="DI71" s="16"/>
      <c r="DJ71" s="16"/>
      <c r="DK71" s="16"/>
      <c r="DL71" s="16"/>
      <c r="DM71" s="16"/>
      <c r="DN71" s="16"/>
      <c r="DO71" s="16"/>
      <c r="DP71" s="16"/>
      <c r="DQ71" s="16"/>
      <c r="DR71" s="16"/>
      <c r="DS71" s="16"/>
      <c r="DT71" s="16"/>
      <c r="DU71" s="16"/>
      <c r="DV71" s="16"/>
      <c r="DW71" s="16"/>
      <c r="DX71" s="16"/>
      <c r="DY71" s="16"/>
      <c r="DZ71" s="16"/>
      <c r="EA71" s="16" t="s">
        <v>1490</v>
      </c>
      <c r="EB71" s="16"/>
      <c r="EC71" s="16"/>
      <c r="ED71" s="16"/>
      <c r="EE71" s="16"/>
      <c r="EF71" s="16"/>
      <c r="EG71" s="16"/>
      <c r="ER71" s="16"/>
      <c r="EU71" s="6">
        <v>0</v>
      </c>
      <c r="EV71" s="16" t="s">
        <v>1329</v>
      </c>
      <c r="EW71" s="16"/>
      <c r="EX71" s="16"/>
      <c r="EY71" s="16"/>
      <c r="EZ71" s="16"/>
      <c r="FA71" s="16"/>
      <c r="FB71" s="6">
        <v>1</v>
      </c>
      <c r="FC71" s="16"/>
      <c r="FD71" s="16"/>
      <c r="FE71" s="16"/>
      <c r="FF71" s="16"/>
      <c r="FG71" s="16"/>
      <c r="FH71" s="16"/>
      <c r="FI71" s="16"/>
      <c r="FJ71" s="16"/>
      <c r="FX71" s="16"/>
      <c r="FZ71" s="16"/>
      <c r="GA71" s="16"/>
      <c r="GB71" s="16"/>
      <c r="HF71" s="16"/>
      <c r="HG71" s="16"/>
      <c r="HH71" s="16"/>
      <c r="HI71" s="16"/>
      <c r="HJ71" s="16"/>
      <c r="HK71" s="16"/>
      <c r="HL71" s="16"/>
      <c r="HM71" s="16"/>
      <c r="HN71" s="16"/>
      <c r="HS71" s="16"/>
      <c r="HT71" s="16"/>
      <c r="HU71" s="16"/>
      <c r="HV71" s="16"/>
      <c r="HW71" s="16"/>
      <c r="HX71" s="16"/>
      <c r="HY71" s="16"/>
      <c r="HZ71" s="16"/>
      <c r="IA71" s="16"/>
      <c r="IB71" s="16"/>
      <c r="IC71" s="16"/>
      <c r="ID71" s="16"/>
      <c r="IE71" s="16"/>
      <c r="IF71" s="16"/>
      <c r="IG71" s="16"/>
      <c r="IH71" s="16"/>
      <c r="II71" s="16"/>
      <c r="IJ71" s="16"/>
      <c r="IK71" s="16"/>
      <c r="IL71" s="16"/>
      <c r="IM71" s="16"/>
      <c r="IN71" s="16"/>
      <c r="IO71" s="16"/>
      <c r="IP71" s="16"/>
      <c r="IQ71" s="16"/>
      <c r="IR71" s="16"/>
      <c r="IS71" s="16"/>
      <c r="IT71" s="16"/>
      <c r="IU71" s="16"/>
      <c r="IV71" s="16"/>
      <c r="IW71" s="16"/>
      <c r="IX71" s="16"/>
      <c r="IY71" s="16"/>
      <c r="IZ71" s="16"/>
      <c r="JA71" s="16"/>
      <c r="JB71" s="16"/>
      <c r="JC71" s="16"/>
      <c r="JD71" s="16"/>
      <c r="JH71" s="16"/>
      <c r="JJ71" s="16"/>
      <c r="JK71" s="16"/>
      <c r="JN71" s="16"/>
      <c r="JO71" s="16"/>
      <c r="JP71" s="16"/>
      <c r="JQ71" s="16"/>
      <c r="JR71" s="16"/>
      <c r="JV71" s="16"/>
      <c r="JW71" s="16"/>
      <c r="JX71" s="16"/>
      <c r="KC71" s="16"/>
      <c r="KG71" s="16"/>
      <c r="KH71" s="16"/>
      <c r="KV71" s="16"/>
      <c r="KW71" s="5">
        <v>1</v>
      </c>
      <c r="KX71" s="5"/>
      <c r="KY71" s="5"/>
      <c r="KZ71" s="5"/>
      <c r="LA71" s="5"/>
      <c r="LB71" s="5"/>
      <c r="LC71" s="5"/>
      <c r="LD71" s="5"/>
      <c r="LE71" s="5"/>
      <c r="LF71" s="5">
        <f>SUM(KW71:LE71)</f>
        <v>1</v>
      </c>
      <c r="LG71" s="16">
        <v>31</v>
      </c>
      <c r="LH71" s="16"/>
      <c r="LI71" s="21">
        <v>63</v>
      </c>
      <c r="LJ71" s="48">
        <v>7.75</v>
      </c>
      <c r="LK71" s="16">
        <v>66</v>
      </c>
      <c r="LL71" s="6">
        <v>162</v>
      </c>
      <c r="LM71" s="16">
        <v>202</v>
      </c>
      <c r="LN71" s="16"/>
      <c r="LO71" s="16"/>
      <c r="LR71" s="16"/>
      <c r="ME71" s="16"/>
      <c r="MF71" s="16"/>
      <c r="MG71" s="16"/>
      <c r="MH71" s="16"/>
      <c r="MI71" s="16"/>
      <c r="MK71" s="16"/>
      <c r="ML71" s="16"/>
      <c r="MM71" s="16"/>
      <c r="MN71" s="16"/>
      <c r="MO71" s="16"/>
      <c r="MP71" s="16"/>
    </row>
    <row r="72" spans="1:354" ht="15" customHeight="1">
      <c r="A72" s="5">
        <v>2015</v>
      </c>
      <c r="B72" s="37" t="s">
        <v>1980</v>
      </c>
      <c r="C72" s="37" t="s">
        <v>2513</v>
      </c>
      <c r="D72" s="6" t="s">
        <v>316</v>
      </c>
      <c r="E72" s="1" t="s">
        <v>53</v>
      </c>
      <c r="F72" s="1" t="s">
        <v>312</v>
      </c>
      <c r="G72" s="2"/>
      <c r="H72" s="4" t="s">
        <v>317</v>
      </c>
      <c r="I72" s="7">
        <v>42186</v>
      </c>
      <c r="J72" s="6" t="s">
        <v>997</v>
      </c>
      <c r="K72" s="6" t="s">
        <v>0</v>
      </c>
      <c r="L72" s="6" t="s">
        <v>318</v>
      </c>
      <c r="M72" s="6" t="s">
        <v>319</v>
      </c>
      <c r="N72" s="6">
        <v>25934268</v>
      </c>
      <c r="O72" s="6" t="s">
        <v>843</v>
      </c>
      <c r="P72" s="6" t="s">
        <v>996</v>
      </c>
      <c r="R72" s="5">
        <v>2004</v>
      </c>
      <c r="S72" s="5" t="s">
        <v>999</v>
      </c>
      <c r="T72" s="5"/>
      <c r="U72" s="5" t="s">
        <v>1014</v>
      </c>
      <c r="V72" s="5">
        <v>1</v>
      </c>
      <c r="W72" s="35" t="s">
        <v>2905</v>
      </c>
      <c r="X72" s="35"/>
      <c r="Y72" s="18" t="s">
        <v>2744</v>
      </c>
      <c r="Z72" s="18" t="s">
        <v>2744</v>
      </c>
      <c r="AC72" s="47" t="s">
        <v>999</v>
      </c>
      <c r="AD72" s="47" t="s">
        <v>999</v>
      </c>
      <c r="AE72" s="6" t="s">
        <v>2829</v>
      </c>
      <c r="AF72" s="16" t="s">
        <v>2836</v>
      </c>
      <c r="AG72" s="6" t="s">
        <v>1634</v>
      </c>
      <c r="AU72" s="16">
        <f>SUM(AH72:AT72)</f>
        <v>0</v>
      </c>
      <c r="AV72" s="16"/>
      <c r="AX72" s="16"/>
      <c r="AY72" s="16"/>
      <c r="AZ72" s="16"/>
      <c r="BA72" s="16"/>
      <c r="BB72" s="16"/>
      <c r="BC72" s="16"/>
      <c r="BD72" s="16"/>
      <c r="BE72" s="16"/>
      <c r="BF72" s="16"/>
      <c r="BG72" s="16"/>
      <c r="BH72" s="16"/>
      <c r="BI72" s="16"/>
      <c r="BJ72" s="16"/>
      <c r="BK72" s="16"/>
      <c r="BL72" s="16"/>
      <c r="BM72" s="16"/>
      <c r="BN72" s="16"/>
      <c r="BO72" s="16"/>
      <c r="BP72" s="16"/>
      <c r="BQ72" s="16"/>
      <c r="CL72" s="6" t="s">
        <v>995</v>
      </c>
      <c r="CP72" s="16"/>
      <c r="CQ72" s="16" t="s">
        <v>2817</v>
      </c>
      <c r="CR72" s="6" t="s">
        <v>2731</v>
      </c>
      <c r="DA72" s="5"/>
      <c r="EA72" s="6" t="s">
        <v>994</v>
      </c>
      <c r="EH72" s="16"/>
      <c r="EI72" s="16"/>
      <c r="EJ72" s="16"/>
      <c r="EK72" s="16"/>
      <c r="EL72" s="16"/>
      <c r="EM72" s="16"/>
      <c r="EN72" s="16"/>
      <c r="EO72" s="16"/>
      <c r="EP72" s="16"/>
      <c r="EQ72" s="16"/>
      <c r="ES72" s="16"/>
      <c r="ET72" s="16"/>
      <c r="EU72" s="6">
        <v>0</v>
      </c>
      <c r="EV72" s="6" t="s">
        <v>3050</v>
      </c>
      <c r="EW72" s="6">
        <v>1</v>
      </c>
      <c r="EX72" s="6"/>
      <c r="EY72" s="6"/>
      <c r="EZ72" s="6"/>
      <c r="FA72" s="6"/>
      <c r="FB72" s="6"/>
      <c r="FJ72" s="6"/>
      <c r="FX72" s="16"/>
      <c r="HF72" s="16"/>
      <c r="HG72" s="16"/>
      <c r="HH72" s="16"/>
      <c r="HI72" s="16"/>
      <c r="HJ72" s="16"/>
      <c r="HK72" s="16"/>
      <c r="HL72" s="16"/>
      <c r="HM72" s="16"/>
      <c r="HN72" s="16"/>
      <c r="HS72" s="16"/>
      <c r="KC72" s="16"/>
      <c r="KG72" s="16"/>
      <c r="KH72" s="16"/>
      <c r="KV72" s="16"/>
      <c r="KW72" s="5">
        <v>1</v>
      </c>
      <c r="KX72" s="5">
        <v>1</v>
      </c>
      <c r="KY72" s="5">
        <v>1</v>
      </c>
      <c r="KZ72" s="5"/>
      <c r="LA72" s="5"/>
      <c r="LB72" s="16"/>
      <c r="LC72" s="5"/>
      <c r="LD72" s="5"/>
      <c r="LE72" s="5"/>
      <c r="LF72" s="5">
        <f>SUM(KW72:LE72)</f>
        <v>3</v>
      </c>
      <c r="LG72" s="6">
        <v>26</v>
      </c>
      <c r="LI72" s="21">
        <v>82</v>
      </c>
      <c r="LJ72" s="48">
        <v>6.5</v>
      </c>
      <c r="LK72" s="16">
        <v>67</v>
      </c>
      <c r="LL72" s="6">
        <v>48</v>
      </c>
      <c r="LM72" s="6">
        <v>66</v>
      </c>
      <c r="LR72" s="16"/>
      <c r="MO72" s="16"/>
      <c r="MP72" s="16"/>
    </row>
    <row r="73" spans="1:354" ht="15" customHeight="1">
      <c r="A73" s="5">
        <v>2015</v>
      </c>
      <c r="B73" s="6" t="s">
        <v>348</v>
      </c>
      <c r="C73" s="6" t="s">
        <v>2534</v>
      </c>
      <c r="D73" s="6" t="s">
        <v>349</v>
      </c>
      <c r="E73" s="1" t="s">
        <v>350</v>
      </c>
      <c r="F73" s="1" t="s">
        <v>347</v>
      </c>
      <c r="G73" s="3" t="s">
        <v>78</v>
      </c>
      <c r="H73" s="4" t="s">
        <v>351</v>
      </c>
      <c r="I73" s="8">
        <v>2015</v>
      </c>
      <c r="J73" s="6" t="s">
        <v>1011</v>
      </c>
      <c r="K73" s="6" t="s">
        <v>0</v>
      </c>
      <c r="L73" s="6" t="s">
        <v>352</v>
      </c>
      <c r="M73" s="6" t="s">
        <v>353</v>
      </c>
      <c r="O73" s="6" t="s">
        <v>881</v>
      </c>
      <c r="P73" s="6" t="s">
        <v>797</v>
      </c>
      <c r="Q73" s="6">
        <v>1</v>
      </c>
      <c r="R73" s="5">
        <v>2012</v>
      </c>
      <c r="S73" s="5">
        <v>160</v>
      </c>
      <c r="T73" s="5"/>
      <c r="U73" s="5" t="s">
        <v>1014</v>
      </c>
      <c r="V73" s="5">
        <v>1</v>
      </c>
      <c r="W73" s="35" t="s">
        <v>1016</v>
      </c>
      <c r="X73" s="35" t="s">
        <v>1015</v>
      </c>
      <c r="Y73" s="5">
        <v>1</v>
      </c>
      <c r="Z73" s="5">
        <v>1</v>
      </c>
      <c r="AC73" s="47" t="s">
        <v>999</v>
      </c>
      <c r="AD73" s="47" t="s">
        <v>999</v>
      </c>
      <c r="AE73" s="6" t="s">
        <v>3279</v>
      </c>
      <c r="AF73" s="6" t="s">
        <v>2833</v>
      </c>
      <c r="AG73" s="6" t="s">
        <v>1013</v>
      </c>
      <c r="AM73" s="16">
        <v>1</v>
      </c>
      <c r="AN73" s="16"/>
      <c r="AU73" s="16">
        <f>SUM(AH73:AT73)</f>
        <v>1</v>
      </c>
      <c r="AV73" s="16">
        <v>1</v>
      </c>
      <c r="AW73" s="6" t="s">
        <v>1823</v>
      </c>
      <c r="AX73" s="16"/>
      <c r="AY73" s="16"/>
      <c r="AZ73" s="16"/>
      <c r="BA73" s="16"/>
      <c r="BB73" s="16"/>
      <c r="BC73" s="16"/>
      <c r="BD73" s="16"/>
      <c r="BE73" s="16"/>
      <c r="BF73" s="16"/>
      <c r="BG73" s="16"/>
      <c r="BH73" s="16"/>
      <c r="BI73" s="16"/>
      <c r="BJ73" s="16"/>
      <c r="BK73" s="16"/>
      <c r="BL73" s="16"/>
      <c r="BM73" s="16"/>
      <c r="BN73" s="16"/>
      <c r="BO73" s="16"/>
      <c r="BP73" s="16"/>
      <c r="BQ73" s="16"/>
      <c r="BR73" s="6">
        <v>1</v>
      </c>
      <c r="CF73" s="6">
        <v>1</v>
      </c>
      <c r="CK73" s="6">
        <f>SUM(BS73:CJ73)</f>
        <v>1</v>
      </c>
      <c r="CL73" s="6" t="s">
        <v>1837</v>
      </c>
      <c r="CO73" s="6">
        <v>1</v>
      </c>
      <c r="CP73" s="6">
        <v>1</v>
      </c>
      <c r="CQ73" s="6" t="s">
        <v>2818</v>
      </c>
      <c r="CR73" s="6" t="s">
        <v>2685</v>
      </c>
      <c r="CS73" s="6">
        <v>1</v>
      </c>
      <c r="CV73" s="6">
        <v>1</v>
      </c>
      <c r="CW73" s="6">
        <v>1</v>
      </c>
      <c r="DA73" s="5"/>
      <c r="EA73" s="6" t="s">
        <v>1012</v>
      </c>
      <c r="EQ73" s="6">
        <v>1</v>
      </c>
      <c r="EU73" s="6">
        <v>1</v>
      </c>
      <c r="EV73" s="16" t="s">
        <v>3467</v>
      </c>
      <c r="EW73" s="6"/>
      <c r="EX73" s="6"/>
      <c r="EY73" s="6">
        <v>1</v>
      </c>
      <c r="EZ73" s="6"/>
      <c r="FA73" s="6"/>
      <c r="FB73" s="6"/>
      <c r="FI73" s="16"/>
      <c r="FJ73" s="6" t="s">
        <v>2091</v>
      </c>
      <c r="FK73" s="6">
        <v>1</v>
      </c>
      <c r="FL73" s="6">
        <v>1</v>
      </c>
      <c r="GB73" s="16"/>
      <c r="HD73" s="6">
        <f>SUM(GU73:HC73)</f>
        <v>0</v>
      </c>
      <c r="HT73" s="16"/>
      <c r="HU73" s="16"/>
      <c r="HV73" s="16"/>
      <c r="HW73" s="16"/>
      <c r="HX73" s="16"/>
      <c r="HY73" s="16"/>
      <c r="HZ73" s="16"/>
      <c r="IA73" s="16"/>
      <c r="IB73" s="16"/>
      <c r="IC73" s="16"/>
      <c r="ID73" s="16"/>
      <c r="IE73" s="16"/>
      <c r="IF73" s="16"/>
      <c r="IG73" s="16"/>
      <c r="IH73" s="16"/>
      <c r="II73" s="16"/>
      <c r="IJ73" s="16"/>
      <c r="IK73" s="16"/>
      <c r="IL73" s="16"/>
      <c r="IM73" s="16"/>
      <c r="IN73" s="16"/>
      <c r="IO73" s="16"/>
      <c r="IP73" s="16"/>
      <c r="IQ73" s="16"/>
      <c r="IR73" s="16"/>
      <c r="IS73" s="16"/>
      <c r="IT73" s="16"/>
      <c r="IU73" s="16"/>
      <c r="IV73" s="16"/>
      <c r="IW73" s="16"/>
      <c r="IX73" s="16"/>
      <c r="IY73" s="16"/>
      <c r="IZ73" s="16"/>
      <c r="JA73" s="16"/>
      <c r="JB73" s="16"/>
      <c r="JC73" s="16"/>
      <c r="JD73" s="16"/>
      <c r="JH73" s="16"/>
      <c r="JJ73" s="16"/>
      <c r="JK73" s="16"/>
      <c r="JN73" s="16"/>
      <c r="JO73" s="16"/>
      <c r="JP73" s="16"/>
      <c r="JQ73" s="16"/>
      <c r="JR73" s="16"/>
      <c r="JV73" s="16"/>
      <c r="JW73" s="16"/>
      <c r="JX73" s="16"/>
      <c r="KC73" s="16"/>
      <c r="KJ73" s="6">
        <v>1</v>
      </c>
      <c r="KV73" s="16">
        <f>SUM(FK73:KU73)</f>
        <v>3</v>
      </c>
      <c r="KW73" s="5">
        <v>1</v>
      </c>
      <c r="KX73" s="5">
        <v>1</v>
      </c>
      <c r="KY73" s="5"/>
      <c r="KZ73" s="5"/>
      <c r="LA73" s="5"/>
      <c r="LB73" s="5"/>
      <c r="LC73" s="5"/>
      <c r="LD73" s="5">
        <v>1</v>
      </c>
      <c r="LE73" s="5">
        <v>1</v>
      </c>
      <c r="LF73" s="5">
        <f>SUM(KW73:LE73)</f>
        <v>4</v>
      </c>
      <c r="LG73" s="6">
        <v>0</v>
      </c>
      <c r="LI73" s="21">
        <v>14</v>
      </c>
      <c r="LJ73" s="48">
        <v>0</v>
      </c>
      <c r="LK73" s="16">
        <v>68</v>
      </c>
      <c r="LL73" s="6">
        <v>54</v>
      </c>
      <c r="LM73" s="6">
        <v>72</v>
      </c>
      <c r="LP73" s="16"/>
      <c r="LQ73" s="16"/>
      <c r="LR73" s="16"/>
      <c r="ML73" s="16"/>
      <c r="MM73" s="16"/>
      <c r="MN73" s="16"/>
    </row>
    <row r="74" spans="1:354" ht="15" customHeight="1">
      <c r="A74" s="5">
        <v>2015</v>
      </c>
      <c r="B74" s="6" t="s">
        <v>310</v>
      </c>
      <c r="C74" s="68" t="s">
        <v>2376</v>
      </c>
      <c r="D74" s="6" t="s">
        <v>311</v>
      </c>
      <c r="E74" s="1" t="s">
        <v>53</v>
      </c>
      <c r="F74" s="1" t="s">
        <v>312</v>
      </c>
      <c r="G74" s="3"/>
      <c r="H74" s="4" t="s">
        <v>313</v>
      </c>
      <c r="I74" s="7">
        <v>42186</v>
      </c>
      <c r="J74" s="6" t="s">
        <v>991</v>
      </c>
      <c r="K74" s="6" t="s">
        <v>0</v>
      </c>
      <c r="L74" s="6" t="s">
        <v>314</v>
      </c>
      <c r="M74" s="6" t="s">
        <v>315</v>
      </c>
      <c r="N74" s="6">
        <v>25982869</v>
      </c>
      <c r="O74" s="14" t="s">
        <v>2002</v>
      </c>
      <c r="P74" s="6" t="s">
        <v>797</v>
      </c>
      <c r="Q74" s="6">
        <v>1</v>
      </c>
      <c r="R74" s="5" t="s">
        <v>992</v>
      </c>
      <c r="S74" s="5">
        <v>70</v>
      </c>
      <c r="T74" s="5"/>
      <c r="U74" s="5" t="s">
        <v>866</v>
      </c>
      <c r="V74" s="5">
        <v>8</v>
      </c>
      <c r="W74" s="56" t="s">
        <v>2764</v>
      </c>
      <c r="X74" s="35" t="s">
        <v>993</v>
      </c>
      <c r="Y74" s="5">
        <v>1</v>
      </c>
      <c r="Z74" s="5">
        <v>1</v>
      </c>
      <c r="AA74" s="6">
        <v>0</v>
      </c>
      <c r="AB74" s="6">
        <v>1</v>
      </c>
      <c r="AC74" s="47" t="s">
        <v>999</v>
      </c>
      <c r="AD74" s="47" t="s">
        <v>999</v>
      </c>
      <c r="AE74" s="6" t="s">
        <v>3337</v>
      </c>
      <c r="AF74" s="6" t="s">
        <v>2833</v>
      </c>
      <c r="AG74" s="6" t="s">
        <v>806</v>
      </c>
      <c r="AJ74" s="16">
        <v>1</v>
      </c>
      <c r="AU74" s="16">
        <f>SUM(AH74:AT74)</f>
        <v>1</v>
      </c>
      <c r="AV74" s="16">
        <v>1</v>
      </c>
      <c r="AW74" s="6" t="s">
        <v>1812</v>
      </c>
      <c r="AX74" s="16"/>
      <c r="AY74" s="16"/>
      <c r="AZ74" s="16"/>
      <c r="BA74" s="16"/>
      <c r="BB74" s="16"/>
      <c r="BC74" s="16"/>
      <c r="BD74" s="16"/>
      <c r="BE74" s="16"/>
      <c r="BF74" s="16"/>
      <c r="BG74" s="16"/>
      <c r="BH74" s="16"/>
      <c r="BI74" s="16"/>
      <c r="BJ74" s="16"/>
      <c r="BK74" s="16"/>
      <c r="BL74" s="16"/>
      <c r="BM74" s="16"/>
      <c r="BN74" s="16"/>
      <c r="BO74" s="16"/>
      <c r="BP74" s="16"/>
      <c r="BQ74" s="16"/>
      <c r="BR74" s="6">
        <v>1</v>
      </c>
      <c r="BS74" s="6">
        <v>1</v>
      </c>
      <c r="CK74" s="6">
        <f>SUM(BS74:CJ74)</f>
        <v>1</v>
      </c>
      <c r="CL74" s="16" t="s">
        <v>1896</v>
      </c>
      <c r="CO74" s="6">
        <v>1</v>
      </c>
      <c r="CP74" s="6">
        <v>1</v>
      </c>
      <c r="CQ74" s="6" t="s">
        <v>2818</v>
      </c>
      <c r="CR74" s="6" t="s">
        <v>2685</v>
      </c>
      <c r="CS74" s="6">
        <v>1</v>
      </c>
      <c r="CU74" s="6">
        <v>1</v>
      </c>
      <c r="CV74" s="6">
        <v>1</v>
      </c>
      <c r="CW74" s="6">
        <v>1</v>
      </c>
      <c r="CX74" s="8" t="s">
        <v>2213</v>
      </c>
      <c r="CY74" s="6">
        <v>1800</v>
      </c>
      <c r="CZ74" s="27">
        <v>0.06</v>
      </c>
      <c r="DA74" s="65" t="s">
        <v>2302</v>
      </c>
      <c r="DB74" s="6">
        <v>1</v>
      </c>
      <c r="DC74" s="6">
        <v>1</v>
      </c>
      <c r="EA74" s="6" t="s">
        <v>3490</v>
      </c>
      <c r="EB74" s="6">
        <v>1</v>
      </c>
      <c r="EH74" s="16"/>
      <c r="EI74" s="16"/>
      <c r="EJ74" s="16">
        <v>1</v>
      </c>
      <c r="EK74" s="16"/>
      <c r="EL74" s="16"/>
      <c r="EM74" s="16"/>
      <c r="EN74" s="16"/>
      <c r="EO74" s="16"/>
      <c r="EP74" s="16"/>
      <c r="EQ74" s="16"/>
      <c r="ES74" s="16"/>
      <c r="ET74" s="16"/>
      <c r="EU74" s="6">
        <v>2</v>
      </c>
      <c r="EV74" s="16" t="s">
        <v>3411</v>
      </c>
      <c r="EW74" s="6"/>
      <c r="EX74" s="6"/>
      <c r="EY74" s="6"/>
      <c r="EZ74" s="6"/>
      <c r="FA74" s="6"/>
      <c r="FB74" s="6"/>
      <c r="FE74" s="6">
        <v>1</v>
      </c>
      <c r="FI74" s="6" t="s">
        <v>1811</v>
      </c>
      <c r="FJ74" s="6" t="s">
        <v>2211</v>
      </c>
      <c r="FK74" s="6">
        <v>1</v>
      </c>
      <c r="FL74" s="6">
        <v>1</v>
      </c>
      <c r="FZ74" s="6">
        <v>1</v>
      </c>
      <c r="GB74" s="16"/>
      <c r="GC74" s="6">
        <v>1</v>
      </c>
      <c r="GM74" s="6">
        <v>1</v>
      </c>
      <c r="GP74" s="6">
        <v>1</v>
      </c>
      <c r="GQ74" s="16"/>
      <c r="GR74" s="16"/>
      <c r="GS74" s="16"/>
      <c r="GT74" s="16"/>
      <c r="GU74" s="16"/>
      <c r="GV74" s="16"/>
      <c r="GW74" s="16"/>
      <c r="GX74" s="16"/>
      <c r="GY74" s="16"/>
      <c r="GZ74" s="16"/>
      <c r="HA74" s="16"/>
      <c r="HB74" s="16"/>
      <c r="HC74" s="16"/>
      <c r="HD74" s="6">
        <f>SUM(GU74:HC74)</f>
        <v>0</v>
      </c>
      <c r="HE74" s="6">
        <v>1</v>
      </c>
      <c r="HO74" s="6">
        <v>1</v>
      </c>
      <c r="HT74" s="16"/>
      <c r="HU74" s="16"/>
      <c r="HV74" s="16"/>
      <c r="HW74" s="16"/>
      <c r="HX74" s="16"/>
      <c r="HY74" s="16">
        <v>1</v>
      </c>
      <c r="HZ74" s="16"/>
      <c r="IA74" s="16"/>
      <c r="IB74" s="16"/>
      <c r="IC74" s="16"/>
      <c r="ID74" s="16"/>
      <c r="IE74" s="16"/>
      <c r="IF74" s="16"/>
      <c r="IG74" s="16"/>
      <c r="IH74" s="16"/>
      <c r="II74" s="16"/>
      <c r="IJ74" s="16"/>
      <c r="IK74" s="16"/>
      <c r="IL74" s="16"/>
      <c r="IM74" s="16"/>
      <c r="IN74" s="16"/>
      <c r="IO74" s="16"/>
      <c r="JD74" s="16"/>
      <c r="JF74" s="6">
        <v>1</v>
      </c>
      <c r="JH74" s="16"/>
      <c r="JJ74" s="16"/>
      <c r="JK74" s="16"/>
      <c r="JN74" s="16"/>
      <c r="JO74" s="16"/>
      <c r="JP74" s="16"/>
      <c r="JQ74" s="16"/>
      <c r="JV74" s="16"/>
      <c r="JW74" s="16"/>
      <c r="JX74" s="16"/>
      <c r="KC74" s="16"/>
      <c r="KI74" s="16"/>
      <c r="KJ74" s="16"/>
      <c r="KK74" s="16"/>
      <c r="KL74" s="16"/>
      <c r="KM74" s="16"/>
      <c r="KN74" s="16"/>
      <c r="KO74" s="16"/>
      <c r="KP74" s="16"/>
      <c r="KQ74" s="16"/>
      <c r="KR74" s="16"/>
      <c r="KS74" s="16"/>
      <c r="KT74" s="16"/>
      <c r="KU74" s="16"/>
      <c r="KV74" s="16">
        <f>SUM(FK74:KU74)</f>
        <v>10</v>
      </c>
      <c r="KW74" s="5">
        <v>1</v>
      </c>
      <c r="KX74" s="5">
        <v>1</v>
      </c>
      <c r="KY74" s="5">
        <v>1</v>
      </c>
      <c r="KZ74" s="5"/>
      <c r="LA74" s="5"/>
      <c r="LB74" s="16"/>
      <c r="LC74" s="5"/>
      <c r="LD74" s="5"/>
      <c r="LE74" s="5"/>
      <c r="LF74" s="5">
        <f>SUM(KW74:LE74)</f>
        <v>3</v>
      </c>
      <c r="LG74" s="6">
        <v>14</v>
      </c>
      <c r="LI74" s="21">
        <v>82</v>
      </c>
      <c r="LJ74" s="48">
        <v>3.5</v>
      </c>
      <c r="LK74" s="16">
        <v>69</v>
      </c>
      <c r="LL74" s="6">
        <v>47</v>
      </c>
      <c r="LM74" s="6">
        <v>65</v>
      </c>
      <c r="LP74" s="16"/>
      <c r="LQ74" s="16"/>
    </row>
    <row r="75" spans="1:354" ht="15" customHeight="1">
      <c r="A75" s="5">
        <v>2014</v>
      </c>
      <c r="B75" s="6" t="s">
        <v>1937</v>
      </c>
      <c r="C75" s="6" t="s">
        <v>2535</v>
      </c>
      <c r="D75" s="6" t="s">
        <v>399</v>
      </c>
      <c r="E75" s="1" t="s">
        <v>400</v>
      </c>
      <c r="F75" s="1" t="s">
        <v>401</v>
      </c>
      <c r="G75" s="3" t="s">
        <v>402</v>
      </c>
      <c r="H75" s="4" t="s">
        <v>403</v>
      </c>
      <c r="I75" s="8" t="s">
        <v>405</v>
      </c>
      <c r="J75" s="6" t="s">
        <v>1044</v>
      </c>
      <c r="K75" s="6" t="s">
        <v>0</v>
      </c>
      <c r="L75" s="6" t="s">
        <v>404</v>
      </c>
      <c r="M75" s="6" t="s">
        <v>406</v>
      </c>
      <c r="N75" s="6">
        <v>24452043</v>
      </c>
      <c r="O75" s="6" t="s">
        <v>2009</v>
      </c>
      <c r="P75" s="6" t="s">
        <v>797</v>
      </c>
      <c r="Q75" s="6">
        <v>1</v>
      </c>
      <c r="R75" s="5" t="s">
        <v>1046</v>
      </c>
      <c r="S75" s="5">
        <v>22</v>
      </c>
      <c r="T75" s="5"/>
      <c r="U75" s="5" t="s">
        <v>799</v>
      </c>
      <c r="V75" s="5">
        <v>33</v>
      </c>
      <c r="W75" s="36" t="s">
        <v>2853</v>
      </c>
      <c r="X75" s="35" t="s">
        <v>2316</v>
      </c>
      <c r="Y75" s="5" t="s">
        <v>1893</v>
      </c>
      <c r="Z75" s="5" t="s">
        <v>1893</v>
      </c>
      <c r="AC75" s="47" t="s">
        <v>999</v>
      </c>
      <c r="AD75" s="47" t="s">
        <v>999</v>
      </c>
      <c r="AE75" s="6" t="s">
        <v>3286</v>
      </c>
      <c r="AF75" s="6" t="s">
        <v>2833</v>
      </c>
      <c r="AG75" s="6" t="s">
        <v>1045</v>
      </c>
      <c r="AL75" s="6">
        <v>1</v>
      </c>
      <c r="AM75" s="6">
        <v>1</v>
      </c>
      <c r="AP75" s="6">
        <v>1</v>
      </c>
      <c r="AQ75" s="6">
        <v>1</v>
      </c>
      <c r="AU75" s="16">
        <f>SUM(AH75:AT75)</f>
        <v>4</v>
      </c>
      <c r="AV75" s="16">
        <v>1</v>
      </c>
      <c r="AW75" s="14" t="s">
        <v>1823</v>
      </c>
      <c r="AX75" s="16"/>
      <c r="AY75" s="16"/>
      <c r="AZ75" s="16"/>
      <c r="BA75" s="16"/>
      <c r="BB75" s="16"/>
      <c r="BC75" s="16"/>
      <c r="BD75" s="16"/>
      <c r="BE75" s="16"/>
      <c r="BF75" s="16"/>
      <c r="BG75" s="16"/>
      <c r="BH75" s="16"/>
      <c r="BI75" s="16"/>
      <c r="BJ75" s="16"/>
      <c r="BK75" s="16"/>
      <c r="BL75" s="16"/>
      <c r="BM75" s="16"/>
      <c r="BN75" s="16"/>
      <c r="BO75" s="16"/>
      <c r="BP75" s="16"/>
      <c r="BQ75" s="16"/>
      <c r="BR75" s="6">
        <v>1</v>
      </c>
      <c r="BS75" s="6">
        <v>1</v>
      </c>
      <c r="CC75" s="6">
        <v>1</v>
      </c>
      <c r="CK75" s="6">
        <f>SUM(BS75:CJ75)</f>
        <v>2</v>
      </c>
      <c r="CL75" s="6" t="s">
        <v>1837</v>
      </c>
      <c r="CO75" s="6">
        <v>1</v>
      </c>
      <c r="CP75" s="6">
        <v>1</v>
      </c>
      <c r="CQ75" s="6" t="s">
        <v>2818</v>
      </c>
      <c r="CR75" s="6" t="s">
        <v>2685</v>
      </c>
      <c r="CS75" s="6">
        <v>1</v>
      </c>
      <c r="CV75" s="6">
        <v>1</v>
      </c>
      <c r="CW75" s="6">
        <v>1</v>
      </c>
      <c r="DA75" s="5"/>
      <c r="EA75" s="6" t="s">
        <v>954</v>
      </c>
      <c r="EB75" s="6">
        <v>1</v>
      </c>
      <c r="EN75" s="6">
        <v>1</v>
      </c>
      <c r="EU75" s="6">
        <v>2</v>
      </c>
      <c r="EV75" s="6" t="s">
        <v>3410</v>
      </c>
      <c r="EW75" s="6"/>
      <c r="EX75" s="6"/>
      <c r="EY75" s="6"/>
      <c r="EZ75" s="6"/>
      <c r="FA75" s="6"/>
      <c r="FB75" s="6"/>
      <c r="FE75" s="6">
        <v>1</v>
      </c>
      <c r="FI75" s="16"/>
      <c r="FJ75" s="6" t="s">
        <v>2092</v>
      </c>
      <c r="FK75" s="6">
        <v>1</v>
      </c>
      <c r="FL75" s="6">
        <v>1</v>
      </c>
      <c r="FZ75" s="6">
        <v>1</v>
      </c>
      <c r="HD75" s="6">
        <f>SUM(GU75:HC75)</f>
        <v>0</v>
      </c>
      <c r="HS75" s="16"/>
      <c r="JT75" s="16"/>
      <c r="KC75" s="16"/>
      <c r="KD75" s="16"/>
      <c r="KE75" s="16"/>
      <c r="KF75" s="16"/>
      <c r="KG75" s="16"/>
      <c r="KH75" s="16"/>
      <c r="KI75" s="16"/>
      <c r="KJ75" s="16"/>
      <c r="KK75" s="16"/>
      <c r="KL75" s="16"/>
      <c r="KM75" s="16"/>
      <c r="KN75" s="16"/>
      <c r="KO75" s="16"/>
      <c r="KP75" s="16"/>
      <c r="KQ75" s="16"/>
      <c r="KR75" s="16"/>
      <c r="KS75" s="16"/>
      <c r="KT75" s="16"/>
      <c r="KU75" s="16"/>
      <c r="KV75" s="16">
        <f>SUM(FK75:KU75)</f>
        <v>3</v>
      </c>
      <c r="KW75" s="5"/>
      <c r="KX75" s="5">
        <v>1</v>
      </c>
      <c r="KY75" s="5"/>
      <c r="KZ75" s="5"/>
      <c r="LA75" s="5"/>
      <c r="LB75" s="5"/>
      <c r="LC75" s="5"/>
      <c r="LD75" s="5"/>
      <c r="LE75" s="5"/>
      <c r="LF75" s="5">
        <f>SUM(KW75:LE75)</f>
        <v>1</v>
      </c>
      <c r="LG75" s="6">
        <v>39</v>
      </c>
      <c r="LI75" s="21">
        <v>670</v>
      </c>
      <c r="LJ75" s="48">
        <v>7.8</v>
      </c>
      <c r="LK75" s="16">
        <v>70</v>
      </c>
      <c r="LL75" s="6">
        <v>61</v>
      </c>
      <c r="LM75" s="6">
        <v>80</v>
      </c>
      <c r="LR75" s="16"/>
      <c r="ME75" s="16"/>
      <c r="MF75" s="16"/>
      <c r="MG75" s="16"/>
      <c r="MH75" s="16"/>
      <c r="MI75" s="16"/>
    </row>
    <row r="76" spans="1:354" ht="15" customHeight="1">
      <c r="A76" s="5">
        <v>2014</v>
      </c>
      <c r="B76" s="6" t="s">
        <v>1943</v>
      </c>
      <c r="C76" s="54" t="s">
        <v>2563</v>
      </c>
      <c r="D76" s="6" t="s">
        <v>387</v>
      </c>
      <c r="E76" s="1" t="s">
        <v>388</v>
      </c>
      <c r="F76" s="1" t="s">
        <v>272</v>
      </c>
      <c r="G76" s="3" t="s">
        <v>194</v>
      </c>
      <c r="H76" s="4" t="s">
        <v>389</v>
      </c>
      <c r="I76" s="7">
        <v>41791</v>
      </c>
      <c r="J76" s="6" t="s">
        <v>1040</v>
      </c>
      <c r="K76" s="6" t="s">
        <v>0</v>
      </c>
      <c r="L76" s="6" t="s">
        <v>390</v>
      </c>
      <c r="M76" s="6" t="s">
        <v>391</v>
      </c>
      <c r="N76" s="6">
        <v>23765332</v>
      </c>
      <c r="O76" s="6" t="s">
        <v>881</v>
      </c>
      <c r="P76" s="6" t="s">
        <v>797</v>
      </c>
      <c r="Q76" s="6">
        <v>1</v>
      </c>
      <c r="R76" s="5" t="s">
        <v>1786</v>
      </c>
      <c r="S76" s="5">
        <v>90</v>
      </c>
      <c r="T76" s="5"/>
      <c r="U76" s="5" t="s">
        <v>1014</v>
      </c>
      <c r="V76" s="5">
        <v>1</v>
      </c>
      <c r="W76" s="35" t="s">
        <v>2864</v>
      </c>
      <c r="X76" s="35" t="s">
        <v>2865</v>
      </c>
      <c r="Y76" s="5">
        <v>0</v>
      </c>
      <c r="Z76" s="5">
        <v>0</v>
      </c>
      <c r="AC76" s="46">
        <v>0</v>
      </c>
      <c r="AD76" s="46" t="s">
        <v>2344</v>
      </c>
      <c r="AE76" s="6" t="s">
        <v>3330</v>
      </c>
      <c r="AF76" s="6" t="s">
        <v>2833</v>
      </c>
      <c r="AG76" s="6" t="s">
        <v>806</v>
      </c>
      <c r="AJ76" s="16">
        <v>1</v>
      </c>
      <c r="AM76" s="6">
        <v>1</v>
      </c>
      <c r="AU76" s="16">
        <f>SUM(AH76:AT76)</f>
        <v>2</v>
      </c>
      <c r="AV76" s="16">
        <v>1</v>
      </c>
      <c r="AW76" s="6" t="s">
        <v>1823</v>
      </c>
      <c r="AX76" s="16"/>
      <c r="AY76" s="16"/>
      <c r="AZ76" s="16"/>
      <c r="BA76" s="16"/>
      <c r="BB76" s="16"/>
      <c r="BC76" s="16"/>
      <c r="BD76" s="16"/>
      <c r="BE76" s="16"/>
      <c r="BF76" s="16"/>
      <c r="BG76" s="16"/>
      <c r="BH76" s="16"/>
      <c r="BI76" s="16"/>
      <c r="BJ76" s="16"/>
      <c r="BK76" s="16"/>
      <c r="BL76" s="16"/>
      <c r="BM76" s="16"/>
      <c r="BN76" s="16"/>
      <c r="BO76" s="16"/>
      <c r="BP76" s="16"/>
      <c r="BQ76" s="16"/>
      <c r="BR76" s="6">
        <v>1</v>
      </c>
      <c r="BS76" s="6">
        <v>1</v>
      </c>
      <c r="CK76" s="6">
        <f>SUM(BS76:CJ76)</f>
        <v>1</v>
      </c>
      <c r="CL76" s="6" t="s">
        <v>1932</v>
      </c>
      <c r="CM76" s="6">
        <v>1</v>
      </c>
      <c r="CN76" s="6" t="s">
        <v>2279</v>
      </c>
      <c r="CO76" s="6">
        <v>1</v>
      </c>
      <c r="CP76" s="6">
        <v>1</v>
      </c>
      <c r="CQ76" s="6" t="s">
        <v>2818</v>
      </c>
      <c r="CR76" s="6" t="s">
        <v>2685</v>
      </c>
      <c r="CS76" s="6">
        <v>1</v>
      </c>
      <c r="CV76" s="6">
        <v>1</v>
      </c>
      <c r="CW76" s="6">
        <v>1</v>
      </c>
      <c r="DA76" s="5"/>
      <c r="DB76" s="6">
        <v>1</v>
      </c>
      <c r="DC76" s="6">
        <v>1</v>
      </c>
      <c r="EA76" s="6" t="s">
        <v>3252</v>
      </c>
      <c r="EK76" s="6">
        <v>1</v>
      </c>
      <c r="EN76" s="6">
        <v>1</v>
      </c>
      <c r="EU76" s="6">
        <v>2</v>
      </c>
      <c r="EV76" s="6" t="s">
        <v>3470</v>
      </c>
      <c r="EW76" s="6"/>
      <c r="EX76" s="6"/>
      <c r="EY76" s="6">
        <v>1</v>
      </c>
      <c r="EZ76" s="6"/>
      <c r="FA76" s="6"/>
      <c r="FB76" s="6"/>
      <c r="FI76" s="16"/>
      <c r="FJ76" s="6" t="s">
        <v>2093</v>
      </c>
      <c r="FK76" s="30">
        <v>1</v>
      </c>
      <c r="FL76" s="30">
        <v>1</v>
      </c>
      <c r="FM76" s="30"/>
      <c r="FN76" s="30"/>
      <c r="FO76" s="30">
        <v>1</v>
      </c>
      <c r="FP76" s="30">
        <v>1</v>
      </c>
      <c r="FQ76" s="30"/>
      <c r="FR76" s="30"/>
      <c r="FS76" s="30"/>
      <c r="FT76" s="30"/>
      <c r="FU76" s="30"/>
      <c r="FV76" s="30"/>
      <c r="FW76" s="30"/>
      <c r="FX76" s="30"/>
      <c r="FY76" s="30"/>
      <c r="FZ76" s="30"/>
      <c r="GA76" s="30"/>
      <c r="GB76" s="30"/>
      <c r="GC76" s="30"/>
      <c r="GD76" s="30"/>
      <c r="GE76" s="30"/>
      <c r="GF76" s="30"/>
      <c r="GG76" s="30">
        <v>1</v>
      </c>
      <c r="GH76" s="30"/>
      <c r="GI76" s="30"/>
      <c r="GJ76" s="30"/>
      <c r="GK76" s="30"/>
      <c r="GL76" s="30"/>
      <c r="GM76" s="30">
        <v>1</v>
      </c>
      <c r="GN76" s="30">
        <v>1</v>
      </c>
      <c r="GO76" s="30"/>
      <c r="GP76" s="30"/>
      <c r="GQ76" s="30"/>
      <c r="GR76" s="30">
        <v>1</v>
      </c>
      <c r="GS76" s="30"/>
      <c r="GT76" s="30"/>
      <c r="GU76" s="30">
        <v>1</v>
      </c>
      <c r="GV76" s="30">
        <v>1</v>
      </c>
      <c r="GW76" s="30">
        <v>1</v>
      </c>
      <c r="GX76" s="30"/>
      <c r="GY76" s="30">
        <v>1</v>
      </c>
      <c r="GZ76" s="30"/>
      <c r="HA76" s="30"/>
      <c r="HB76" s="30"/>
      <c r="HC76" s="30"/>
      <c r="HD76" s="6">
        <f>SUM(GU76:HC76)</f>
        <v>4</v>
      </c>
      <c r="HE76" s="30"/>
      <c r="HF76" s="30">
        <v>1</v>
      </c>
      <c r="HG76" s="30"/>
      <c r="HH76" s="30">
        <v>1</v>
      </c>
      <c r="HI76" s="30"/>
      <c r="HJ76" s="30"/>
      <c r="HK76" s="30"/>
      <c r="HL76" s="30"/>
      <c r="HM76" s="30"/>
      <c r="HN76" s="30"/>
      <c r="HO76" s="30"/>
      <c r="HP76" s="30"/>
      <c r="HQ76" s="30"/>
      <c r="HR76" s="30"/>
      <c r="HS76" s="30"/>
      <c r="HT76" s="30">
        <v>1</v>
      </c>
      <c r="HU76" s="30">
        <v>1</v>
      </c>
      <c r="HV76" s="30">
        <v>1</v>
      </c>
      <c r="HW76" s="30"/>
      <c r="HX76" s="30">
        <v>1</v>
      </c>
      <c r="HY76" s="30">
        <v>1</v>
      </c>
      <c r="HZ76" s="30"/>
      <c r="IA76" s="30"/>
      <c r="IB76" s="30"/>
      <c r="IC76" s="30">
        <v>1</v>
      </c>
      <c r="ID76" s="30">
        <v>1</v>
      </c>
      <c r="IE76" s="30">
        <v>1</v>
      </c>
      <c r="IF76" s="30"/>
      <c r="IG76" s="30">
        <v>1</v>
      </c>
      <c r="IH76" s="30">
        <v>1</v>
      </c>
      <c r="II76" s="30">
        <v>1</v>
      </c>
      <c r="IJ76" s="30">
        <v>1</v>
      </c>
      <c r="IK76" s="30">
        <v>1</v>
      </c>
      <c r="IL76" s="30">
        <v>1</v>
      </c>
      <c r="IM76" s="30"/>
      <c r="IN76" s="30"/>
      <c r="IO76" s="30"/>
      <c r="IP76" s="30"/>
      <c r="IQ76" s="30"/>
      <c r="IR76" s="30"/>
      <c r="IS76" s="30"/>
      <c r="IT76" s="30"/>
      <c r="IU76" s="30">
        <v>1</v>
      </c>
      <c r="IV76" s="30">
        <v>1</v>
      </c>
      <c r="IW76" s="30"/>
      <c r="IX76" s="30"/>
      <c r="IY76" s="30">
        <v>1</v>
      </c>
      <c r="IZ76" s="30">
        <v>1</v>
      </c>
      <c r="JA76" s="30">
        <v>1</v>
      </c>
      <c r="JB76" s="30">
        <v>1</v>
      </c>
      <c r="JC76" s="30">
        <v>1</v>
      </c>
      <c r="JD76" s="30"/>
      <c r="JE76" s="30">
        <v>1</v>
      </c>
      <c r="JF76" s="30">
        <v>1</v>
      </c>
      <c r="JG76" s="30">
        <v>1</v>
      </c>
      <c r="JH76" s="30">
        <v>1</v>
      </c>
      <c r="JI76" s="30"/>
      <c r="JJ76" s="30"/>
      <c r="JK76" s="30"/>
      <c r="JL76" s="30">
        <v>1</v>
      </c>
      <c r="JM76" s="30"/>
      <c r="JN76" s="30"/>
      <c r="JO76" s="30"/>
      <c r="JP76" s="30"/>
      <c r="JQ76" s="30"/>
      <c r="JR76" s="30"/>
      <c r="JS76" s="30"/>
      <c r="JT76" s="30"/>
      <c r="JU76" s="30"/>
      <c r="JV76" s="30"/>
      <c r="JW76" s="30"/>
      <c r="JX76" s="30"/>
      <c r="JY76" s="30">
        <v>1</v>
      </c>
      <c r="JZ76" s="30"/>
      <c r="KA76" s="30"/>
      <c r="KB76" s="30">
        <v>1</v>
      </c>
      <c r="KC76" s="31"/>
      <c r="KD76" s="30">
        <v>1</v>
      </c>
      <c r="KE76" s="30"/>
      <c r="KF76" s="30"/>
      <c r="KG76" s="31"/>
      <c r="KH76" s="30"/>
      <c r="KI76" s="30">
        <v>1</v>
      </c>
      <c r="KJ76" s="30">
        <v>1</v>
      </c>
      <c r="KK76" s="30"/>
      <c r="KL76" s="30"/>
      <c r="KM76" s="30">
        <v>1</v>
      </c>
      <c r="KN76" s="30">
        <v>1</v>
      </c>
      <c r="KO76" s="30">
        <v>1</v>
      </c>
      <c r="KP76" s="30">
        <v>1</v>
      </c>
      <c r="KQ76" s="30"/>
      <c r="KR76" s="30"/>
      <c r="KS76" s="30"/>
      <c r="KT76" s="30"/>
      <c r="KU76" s="30"/>
      <c r="KV76" s="16" t="s">
        <v>2349</v>
      </c>
      <c r="KW76" s="5"/>
      <c r="KX76" s="5">
        <v>1</v>
      </c>
      <c r="KY76" s="5"/>
      <c r="KZ76" s="5">
        <v>1</v>
      </c>
      <c r="LA76" s="5"/>
      <c r="LB76" s="5"/>
      <c r="LC76" s="5"/>
      <c r="LD76" s="5"/>
      <c r="LE76" s="5"/>
      <c r="LF76" s="5">
        <f>SUM(KW76:LE76)</f>
        <v>2</v>
      </c>
      <c r="LG76" s="6">
        <v>5</v>
      </c>
      <c r="LI76" s="21">
        <v>42</v>
      </c>
      <c r="LJ76" s="48">
        <v>1</v>
      </c>
      <c r="LK76" s="16">
        <v>71</v>
      </c>
      <c r="LL76" s="6">
        <v>59</v>
      </c>
      <c r="LM76" s="6">
        <v>78</v>
      </c>
      <c r="MD76" s="16"/>
      <c r="ML76" s="16"/>
      <c r="MM76" s="16"/>
      <c r="MN76" s="16"/>
    </row>
    <row r="77" spans="1:354" ht="15" customHeight="1">
      <c r="A77" s="5">
        <v>2014</v>
      </c>
      <c r="B77" s="6" t="s">
        <v>354</v>
      </c>
      <c r="C77" s="6" t="s">
        <v>2561</v>
      </c>
      <c r="D77" s="6" t="s">
        <v>355</v>
      </c>
      <c r="E77" s="1" t="s">
        <v>356</v>
      </c>
      <c r="F77" s="1" t="s">
        <v>231</v>
      </c>
      <c r="G77" s="3" t="s">
        <v>194</v>
      </c>
      <c r="H77" s="4" t="s">
        <v>357</v>
      </c>
      <c r="I77" s="7">
        <v>41974</v>
      </c>
      <c r="J77" s="6" t="s">
        <v>1017</v>
      </c>
      <c r="K77" s="6" t="s">
        <v>0</v>
      </c>
      <c r="L77" s="6" t="s">
        <v>358</v>
      </c>
      <c r="M77" s="6" t="s">
        <v>359</v>
      </c>
      <c r="O77" s="6" t="s">
        <v>2008</v>
      </c>
      <c r="P77" s="6" t="s">
        <v>797</v>
      </c>
      <c r="Q77" s="6">
        <v>1</v>
      </c>
      <c r="R77" s="5" t="s">
        <v>1020</v>
      </c>
      <c r="S77" s="5">
        <v>7</v>
      </c>
      <c r="T77" s="5"/>
      <c r="U77" s="5" t="s">
        <v>1014</v>
      </c>
      <c r="V77" s="5">
        <v>2</v>
      </c>
      <c r="W77" s="35" t="s">
        <v>1021</v>
      </c>
      <c r="X77" s="35" t="s">
        <v>1022</v>
      </c>
      <c r="Y77" s="5">
        <v>0</v>
      </c>
      <c r="Z77" s="5">
        <v>0</v>
      </c>
      <c r="AC77" s="47" t="s">
        <v>999</v>
      </c>
      <c r="AD77" s="47" t="s">
        <v>999</v>
      </c>
      <c r="AE77" s="6" t="s">
        <v>3287</v>
      </c>
      <c r="AF77" s="6" t="s">
        <v>2833</v>
      </c>
      <c r="AG77" s="6" t="s">
        <v>1018</v>
      </c>
      <c r="AO77" s="6">
        <v>1</v>
      </c>
      <c r="AR77" s="6">
        <v>1</v>
      </c>
      <c r="AU77" s="16">
        <f>SUM(AH77:AT77)</f>
        <v>2</v>
      </c>
      <c r="AV77" s="16">
        <v>1</v>
      </c>
      <c r="AW77" s="16" t="s">
        <v>2027</v>
      </c>
      <c r="AX77" s="16"/>
      <c r="AY77" s="16"/>
      <c r="AZ77" s="16"/>
      <c r="BA77" s="16"/>
      <c r="BB77" s="16"/>
      <c r="BC77" s="16"/>
      <c r="BD77" s="16"/>
      <c r="BE77" s="16"/>
      <c r="BF77" s="16"/>
      <c r="BG77" s="16"/>
      <c r="BH77" s="16"/>
      <c r="BI77" s="16"/>
      <c r="BJ77" s="16"/>
      <c r="BK77" s="16"/>
      <c r="BL77" s="16"/>
      <c r="BM77" s="16"/>
      <c r="BN77" s="16"/>
      <c r="BO77" s="16"/>
      <c r="BP77" s="16"/>
      <c r="BQ77" s="16"/>
      <c r="BR77" s="6">
        <v>1</v>
      </c>
      <c r="CC77" s="6">
        <v>1</v>
      </c>
      <c r="CK77" s="6">
        <f>SUM(BS77:CJ77)</f>
        <v>1</v>
      </c>
      <c r="CL77" s="6" t="s">
        <v>1904</v>
      </c>
      <c r="CO77" s="6">
        <v>1</v>
      </c>
      <c r="CP77" s="6">
        <v>1</v>
      </c>
      <c r="CQ77" s="6" t="s">
        <v>2818</v>
      </c>
      <c r="CR77" s="6" t="s">
        <v>2685</v>
      </c>
      <c r="CS77" s="6">
        <v>1</v>
      </c>
      <c r="CV77" s="6">
        <v>1</v>
      </c>
      <c r="CW77" s="6">
        <v>1</v>
      </c>
      <c r="DA77" s="5"/>
      <c r="EA77" s="6" t="s">
        <v>809</v>
      </c>
      <c r="EB77" s="16">
        <v>1</v>
      </c>
      <c r="EU77" s="6">
        <v>1</v>
      </c>
      <c r="EV77" s="6" t="s">
        <v>3053</v>
      </c>
      <c r="EW77" s="6">
        <v>1</v>
      </c>
      <c r="EX77" s="6"/>
      <c r="EY77" s="6"/>
      <c r="EZ77" s="6"/>
      <c r="FA77" s="6"/>
      <c r="FB77" s="6"/>
      <c r="FI77" s="16"/>
      <c r="FJ77" s="6" t="s">
        <v>2094</v>
      </c>
      <c r="GC77" s="16"/>
      <c r="GD77" s="16"/>
      <c r="GE77" s="16"/>
      <c r="HD77" s="6">
        <f>SUM(GU77:HC77)</f>
        <v>0</v>
      </c>
      <c r="HE77" s="16"/>
      <c r="HO77" s="16"/>
      <c r="HP77" s="16"/>
      <c r="HQ77" s="16"/>
      <c r="HR77" s="16"/>
      <c r="JE77" s="16"/>
      <c r="JF77" s="16"/>
      <c r="JG77" s="16"/>
      <c r="JL77" s="16"/>
      <c r="JM77" s="16"/>
      <c r="KC77" s="16"/>
      <c r="KG77" s="16"/>
      <c r="KV77" s="16"/>
      <c r="KW77" s="5">
        <v>1</v>
      </c>
      <c r="KX77" s="5"/>
      <c r="KY77" s="5"/>
      <c r="KZ77" s="5"/>
      <c r="LA77" s="5"/>
      <c r="LB77" s="5"/>
      <c r="LC77" s="5"/>
      <c r="LD77" s="5"/>
      <c r="LE77" s="5"/>
      <c r="LF77" s="5">
        <f>SUM(KW77:LE77)</f>
        <v>1</v>
      </c>
      <c r="LG77" s="6">
        <v>3</v>
      </c>
      <c r="LI77" s="21">
        <v>60</v>
      </c>
      <c r="LJ77" s="48">
        <v>0.6</v>
      </c>
      <c r="LK77" s="16">
        <v>72</v>
      </c>
      <c r="LL77" s="6">
        <v>55</v>
      </c>
      <c r="LM77" s="6">
        <v>73</v>
      </c>
      <c r="LR77" s="16"/>
      <c r="ML77" s="16"/>
      <c r="MM77" s="16"/>
      <c r="MN77" s="16"/>
    </row>
    <row r="78" spans="1:354" ht="15" customHeight="1">
      <c r="A78" s="5">
        <v>2014</v>
      </c>
      <c r="B78" s="6" t="s">
        <v>488</v>
      </c>
      <c r="C78" s="6" t="s">
        <v>2644</v>
      </c>
      <c r="D78" s="6" t="s">
        <v>489</v>
      </c>
      <c r="E78" s="1" t="s">
        <v>3</v>
      </c>
      <c r="F78" s="1" t="s">
        <v>490</v>
      </c>
      <c r="G78" s="3"/>
      <c r="H78" s="4" t="s">
        <v>491</v>
      </c>
      <c r="I78" s="7">
        <v>41640</v>
      </c>
      <c r="J78" s="6" t="s">
        <v>1714</v>
      </c>
      <c r="K78" s="6" t="s">
        <v>0</v>
      </c>
      <c r="L78" s="6" t="s">
        <v>492</v>
      </c>
      <c r="M78" s="6" t="s">
        <v>493</v>
      </c>
      <c r="O78" s="6" t="s">
        <v>847</v>
      </c>
      <c r="P78" s="6" t="s">
        <v>3238</v>
      </c>
      <c r="R78" s="5" t="s">
        <v>1093</v>
      </c>
      <c r="S78" s="5">
        <v>3650</v>
      </c>
      <c r="T78" s="5"/>
      <c r="U78" s="5" t="s">
        <v>799</v>
      </c>
      <c r="V78" s="5">
        <v>15</v>
      </c>
      <c r="W78" s="35" t="s">
        <v>1096</v>
      </c>
      <c r="X78" s="39" t="s">
        <v>2328</v>
      </c>
      <c r="Y78" s="57" t="s">
        <v>2772</v>
      </c>
      <c r="Z78" s="5">
        <v>1</v>
      </c>
      <c r="AC78" s="47" t="s">
        <v>999</v>
      </c>
      <c r="AD78" s="47" t="s">
        <v>999</v>
      </c>
      <c r="AE78" s="6" t="s">
        <v>3344</v>
      </c>
      <c r="AF78" s="6" t="s">
        <v>2833</v>
      </c>
      <c r="AG78" s="6" t="s">
        <v>1095</v>
      </c>
      <c r="AJ78" s="16">
        <v>1</v>
      </c>
      <c r="AU78" s="16">
        <f>SUM(AH78:AT78)</f>
        <v>1</v>
      </c>
      <c r="AV78" s="16">
        <v>1</v>
      </c>
      <c r="AW78" s="6" t="s">
        <v>1823</v>
      </c>
      <c r="AX78" s="16"/>
      <c r="AY78" s="16"/>
      <c r="AZ78" s="16"/>
      <c r="BA78" s="16"/>
      <c r="BB78" s="16"/>
      <c r="BC78" s="16"/>
      <c r="BD78" s="16"/>
      <c r="BE78" s="16"/>
      <c r="BF78" s="16"/>
      <c r="BG78" s="16"/>
      <c r="BH78" s="16"/>
      <c r="BI78" s="16"/>
      <c r="BJ78" s="16"/>
      <c r="BK78" s="16"/>
      <c r="BL78" s="16"/>
      <c r="BM78" s="16"/>
      <c r="BN78" s="16"/>
      <c r="BO78" s="16"/>
      <c r="BP78" s="16"/>
      <c r="BQ78" s="16"/>
      <c r="CL78" s="6" t="s">
        <v>2467</v>
      </c>
      <c r="CP78" s="16"/>
      <c r="CQ78" s="6" t="s">
        <v>2818</v>
      </c>
      <c r="CR78" s="16" t="s">
        <v>2688</v>
      </c>
      <c r="DA78" s="5"/>
      <c r="DJ78" s="6">
        <v>1</v>
      </c>
      <c r="DK78" s="6">
        <v>1</v>
      </c>
      <c r="EA78" s="6" t="s">
        <v>1094</v>
      </c>
      <c r="EU78" s="6">
        <v>0</v>
      </c>
      <c r="EV78" s="16" t="s">
        <v>3411</v>
      </c>
      <c r="EW78" s="6"/>
      <c r="EX78" s="6"/>
      <c r="EY78" s="6"/>
      <c r="EZ78" s="6"/>
      <c r="FA78" s="6"/>
      <c r="FB78" s="6"/>
      <c r="FE78" s="6">
        <v>1</v>
      </c>
      <c r="FI78" s="16"/>
      <c r="FJ78" s="6" t="s">
        <v>2095</v>
      </c>
      <c r="GB78" s="16"/>
      <c r="GC78" s="29"/>
      <c r="GQ78" s="16"/>
      <c r="GR78" s="16"/>
      <c r="GS78" s="16"/>
      <c r="GT78" s="16"/>
      <c r="GU78" s="16"/>
      <c r="GV78" s="16"/>
      <c r="GW78" s="16"/>
      <c r="GX78" s="16"/>
      <c r="GY78" s="16"/>
      <c r="GZ78" s="16"/>
      <c r="HA78" s="16"/>
      <c r="HB78" s="16"/>
      <c r="HC78" s="16"/>
      <c r="HT78" s="16"/>
      <c r="HU78" s="16"/>
      <c r="HV78" s="16"/>
      <c r="HW78" s="16"/>
      <c r="HX78" s="16"/>
      <c r="HY78" s="16"/>
      <c r="HZ78" s="16"/>
      <c r="IA78" s="16"/>
      <c r="IB78" s="16"/>
      <c r="IC78" s="16"/>
      <c r="ID78" s="16"/>
      <c r="IE78" s="16"/>
      <c r="IF78" s="16"/>
      <c r="IG78" s="16"/>
      <c r="IH78" s="16"/>
      <c r="II78" s="16"/>
      <c r="IJ78" s="16"/>
      <c r="IK78" s="16"/>
      <c r="IL78" s="16"/>
      <c r="IM78" s="16"/>
      <c r="IN78" s="16"/>
      <c r="IO78" s="16"/>
      <c r="IP78" s="16"/>
      <c r="IQ78" s="16"/>
      <c r="IR78" s="16"/>
      <c r="IS78" s="16"/>
      <c r="IT78" s="16"/>
      <c r="IU78" s="16"/>
      <c r="IV78" s="16"/>
      <c r="IW78" s="16"/>
      <c r="IX78" s="16"/>
      <c r="IY78" s="16"/>
      <c r="IZ78" s="16"/>
      <c r="JA78" s="16"/>
      <c r="JB78" s="16"/>
      <c r="JC78" s="16"/>
      <c r="JD78" s="16"/>
      <c r="JH78" s="16"/>
      <c r="JI78" s="16"/>
      <c r="JJ78" s="16"/>
      <c r="JK78" s="16"/>
      <c r="JN78" s="16"/>
      <c r="JO78" s="16"/>
      <c r="JP78" s="16"/>
      <c r="JQ78" s="16"/>
      <c r="JS78" s="16"/>
      <c r="JT78" s="16"/>
      <c r="JU78" s="16"/>
      <c r="JV78" s="16"/>
      <c r="JW78" s="16"/>
      <c r="JX78" s="16"/>
      <c r="JY78" s="16"/>
      <c r="JZ78" s="16"/>
      <c r="KA78" s="16"/>
      <c r="KB78" s="16"/>
      <c r="KD78" s="16"/>
      <c r="KE78" s="16"/>
      <c r="KF78" s="16"/>
      <c r="KV78" s="16"/>
      <c r="KW78" s="17">
        <v>1</v>
      </c>
      <c r="KX78" s="17"/>
      <c r="KY78" s="17"/>
      <c r="KZ78" s="17">
        <v>1</v>
      </c>
      <c r="LA78" s="17"/>
      <c r="LB78" s="17"/>
      <c r="LC78" s="17"/>
      <c r="LD78" s="17"/>
      <c r="LE78" s="17"/>
      <c r="LF78" s="5">
        <f>SUM(KW78:LE78)</f>
        <v>2</v>
      </c>
      <c r="LG78" s="6">
        <v>103</v>
      </c>
      <c r="LI78" s="23">
        <v>140</v>
      </c>
      <c r="LJ78" s="48">
        <v>20.6</v>
      </c>
      <c r="LK78" s="16">
        <v>73</v>
      </c>
      <c r="LL78" s="6">
        <v>76</v>
      </c>
      <c r="LM78" s="6">
        <v>98</v>
      </c>
      <c r="LP78" s="16"/>
      <c r="LQ78" s="16"/>
      <c r="LR78" s="16"/>
      <c r="MD78" s="16"/>
      <c r="MK78" s="16"/>
    </row>
    <row r="79" spans="1:354" ht="15" customHeight="1">
      <c r="A79" s="5">
        <v>2014</v>
      </c>
      <c r="B79" s="6" t="s">
        <v>408</v>
      </c>
      <c r="C79" s="6" t="s">
        <v>2572</v>
      </c>
      <c r="D79" s="6" t="s">
        <v>409</v>
      </c>
      <c r="E79" s="1" t="s">
        <v>3230</v>
      </c>
      <c r="F79" s="1" t="s">
        <v>383</v>
      </c>
      <c r="G79" s="3" t="s">
        <v>19</v>
      </c>
      <c r="H79" s="4" t="s">
        <v>410</v>
      </c>
      <c r="I79" s="8">
        <v>2014</v>
      </c>
      <c r="J79" s="6" t="s">
        <v>1047</v>
      </c>
      <c r="K79" s="6" t="s">
        <v>407</v>
      </c>
      <c r="L79" s="6" t="s">
        <v>411</v>
      </c>
      <c r="M79" s="6" t="s">
        <v>412</v>
      </c>
      <c r="O79" s="6" t="s">
        <v>881</v>
      </c>
      <c r="P79" s="6" t="s">
        <v>797</v>
      </c>
      <c r="Q79" s="6">
        <v>1</v>
      </c>
      <c r="R79" s="5" t="s">
        <v>1787</v>
      </c>
      <c r="S79" s="5">
        <v>116</v>
      </c>
      <c r="T79" s="5"/>
      <c r="U79" s="5" t="s">
        <v>1014</v>
      </c>
      <c r="V79" s="5">
        <v>1</v>
      </c>
      <c r="W79" s="35" t="s">
        <v>2097</v>
      </c>
      <c r="Y79" s="58" t="s">
        <v>1893</v>
      </c>
      <c r="Z79" s="58" t="s">
        <v>1893</v>
      </c>
      <c r="AC79" s="47">
        <v>1</v>
      </c>
      <c r="AD79" s="46" t="s">
        <v>2344</v>
      </c>
      <c r="AE79" s="6" t="s">
        <v>1048</v>
      </c>
      <c r="AF79" s="6" t="s">
        <v>2833</v>
      </c>
      <c r="AG79" s="2" t="s">
        <v>1051</v>
      </c>
      <c r="AH79" s="2"/>
      <c r="AO79" s="6">
        <v>1</v>
      </c>
      <c r="AU79" s="16">
        <f>SUM(AH79:AT79)</f>
        <v>1</v>
      </c>
      <c r="AV79" s="16">
        <v>1</v>
      </c>
      <c r="AW79" s="6" t="s">
        <v>2029</v>
      </c>
      <c r="AX79" s="16"/>
      <c r="AY79" s="16"/>
      <c r="AZ79" s="16"/>
      <c r="BA79" s="16"/>
      <c r="BB79" s="16"/>
      <c r="BC79" s="16"/>
      <c r="BD79" s="16"/>
      <c r="BE79" s="16"/>
      <c r="BF79" s="16"/>
      <c r="BG79" s="16"/>
      <c r="BH79" s="16"/>
      <c r="BI79" s="16"/>
      <c r="BJ79" s="16"/>
      <c r="BK79" s="16"/>
      <c r="BL79" s="16"/>
      <c r="BM79" s="16"/>
      <c r="BN79" s="16"/>
      <c r="BO79" s="16"/>
      <c r="BP79" s="16"/>
      <c r="BQ79" s="16"/>
      <c r="BR79" s="6">
        <v>1</v>
      </c>
      <c r="CI79" s="6">
        <v>1</v>
      </c>
      <c r="CK79" s="6">
        <f>SUM(BS79:CJ79)</f>
        <v>1</v>
      </c>
      <c r="CL79" s="16" t="s">
        <v>1849</v>
      </c>
      <c r="CM79" s="6">
        <v>1</v>
      </c>
      <c r="CN79" s="6" t="s">
        <v>2296</v>
      </c>
      <c r="CO79" s="6">
        <v>1</v>
      </c>
      <c r="CP79" s="6">
        <v>1</v>
      </c>
      <c r="CQ79" s="6" t="s">
        <v>2818</v>
      </c>
      <c r="CR79" s="6" t="s">
        <v>2685</v>
      </c>
      <c r="CS79" s="6">
        <v>1</v>
      </c>
      <c r="CV79" s="6">
        <v>1</v>
      </c>
      <c r="CW79" s="6">
        <v>1</v>
      </c>
      <c r="DA79" s="5"/>
      <c r="EA79" s="6" t="s">
        <v>1742</v>
      </c>
      <c r="EB79" s="6">
        <v>1</v>
      </c>
      <c r="EE79" s="6">
        <v>1</v>
      </c>
      <c r="EQ79" s="6">
        <v>1</v>
      </c>
      <c r="EU79" s="6">
        <v>3</v>
      </c>
      <c r="EV79" s="6" t="s">
        <v>912</v>
      </c>
      <c r="EW79" s="6"/>
      <c r="EX79" s="6"/>
      <c r="EY79" s="6">
        <v>1</v>
      </c>
      <c r="EZ79" s="6"/>
      <c r="FA79" s="6"/>
      <c r="FB79" s="6"/>
      <c r="FI79" s="16"/>
      <c r="FJ79" s="6" t="s">
        <v>2096</v>
      </c>
      <c r="FY79" s="6">
        <v>1</v>
      </c>
      <c r="GA79" s="6">
        <v>1</v>
      </c>
      <c r="GK79" s="6">
        <v>1</v>
      </c>
      <c r="GU79" s="6">
        <v>1</v>
      </c>
      <c r="GV79" s="6">
        <v>1</v>
      </c>
      <c r="GY79" s="6">
        <v>1</v>
      </c>
      <c r="HD79" s="6">
        <f>SUM(GU79:HC79)</f>
        <v>3</v>
      </c>
      <c r="IP79" s="6">
        <v>1</v>
      </c>
      <c r="JL79" s="6">
        <v>1</v>
      </c>
      <c r="KC79" s="16"/>
      <c r="KG79" s="16"/>
      <c r="KV79" s="16">
        <f>SUM(FK79:KU79)</f>
        <v>11</v>
      </c>
      <c r="KW79" s="5">
        <v>1</v>
      </c>
      <c r="KX79" s="5"/>
      <c r="KY79" s="5"/>
      <c r="KZ79" s="5"/>
      <c r="LA79" s="5"/>
      <c r="LB79" s="5"/>
      <c r="LC79" s="5"/>
      <c r="LD79" s="5"/>
      <c r="LE79" s="5"/>
      <c r="LF79" s="5">
        <f>SUM(KW79:LE79)</f>
        <v>1</v>
      </c>
      <c r="LG79" s="6">
        <v>33</v>
      </c>
      <c r="LI79" s="21">
        <v>32</v>
      </c>
      <c r="LJ79" s="48">
        <v>6.6</v>
      </c>
      <c r="LK79" s="16">
        <v>74</v>
      </c>
      <c r="LL79" s="6">
        <v>62</v>
      </c>
      <c r="LM79" s="6">
        <v>81</v>
      </c>
      <c r="LS79" s="16"/>
      <c r="LT79" s="16"/>
      <c r="LU79" s="16"/>
      <c r="LV79" s="16"/>
      <c r="LW79" s="16"/>
      <c r="LX79" s="16"/>
      <c r="LY79" s="16"/>
      <c r="LZ79" s="16"/>
      <c r="ML79" s="16"/>
      <c r="MM79" s="16"/>
      <c r="MN79" s="16"/>
    </row>
    <row r="80" spans="1:354" ht="15" customHeight="1">
      <c r="A80" s="5">
        <v>2014</v>
      </c>
      <c r="B80" s="6" t="s">
        <v>360</v>
      </c>
      <c r="C80" s="6" t="s">
        <v>2650</v>
      </c>
      <c r="D80" s="6" t="s">
        <v>361</v>
      </c>
      <c r="E80" s="1" t="s">
        <v>362</v>
      </c>
      <c r="F80" s="1" t="s">
        <v>11</v>
      </c>
      <c r="G80" s="3" t="s">
        <v>363</v>
      </c>
      <c r="H80" s="4" t="s">
        <v>364</v>
      </c>
      <c r="I80" s="8" t="s">
        <v>366</v>
      </c>
      <c r="J80" s="6" t="s">
        <v>1036</v>
      </c>
      <c r="K80" s="6" t="s">
        <v>0</v>
      </c>
      <c r="L80" s="6" t="s">
        <v>365</v>
      </c>
      <c r="M80" s="6" t="s">
        <v>367</v>
      </c>
      <c r="O80" s="6" t="s">
        <v>843</v>
      </c>
      <c r="P80" s="6" t="s">
        <v>1746</v>
      </c>
      <c r="R80" s="5" t="s">
        <v>1026</v>
      </c>
      <c r="S80" s="5">
        <v>2</v>
      </c>
      <c r="T80" s="5"/>
      <c r="U80" s="5" t="s">
        <v>799</v>
      </c>
      <c r="V80" s="5">
        <v>110</v>
      </c>
      <c r="W80" s="35" t="s">
        <v>1027</v>
      </c>
      <c r="X80" s="35" t="s">
        <v>1028</v>
      </c>
      <c r="Y80" s="57" t="s">
        <v>2772</v>
      </c>
      <c r="Z80" s="8" t="s">
        <v>1929</v>
      </c>
      <c r="AC80" s="47" t="s">
        <v>999</v>
      </c>
      <c r="AD80" s="47" t="s">
        <v>999</v>
      </c>
      <c r="AE80" s="6" t="s">
        <v>1024</v>
      </c>
      <c r="AF80" s="6" t="s">
        <v>2833</v>
      </c>
      <c r="AG80" s="6" t="s">
        <v>1025</v>
      </c>
      <c r="AO80" s="6">
        <v>1</v>
      </c>
      <c r="AU80" s="16">
        <f>SUM(AH80:AT80)</f>
        <v>1</v>
      </c>
      <c r="AV80" s="16">
        <v>1</v>
      </c>
      <c r="AW80" s="6" t="s">
        <v>1823</v>
      </c>
      <c r="AX80" s="16"/>
      <c r="AY80" s="16"/>
      <c r="AZ80" s="16"/>
      <c r="BA80" s="16"/>
      <c r="BB80" s="16"/>
      <c r="BC80" s="16"/>
      <c r="BD80" s="16"/>
      <c r="BE80" s="16"/>
      <c r="BF80" s="16"/>
      <c r="BG80" s="16"/>
      <c r="BH80" s="16"/>
      <c r="BI80" s="16"/>
      <c r="BJ80" s="16"/>
      <c r="BK80" s="16"/>
      <c r="BL80" s="16"/>
      <c r="BM80" s="16"/>
      <c r="BN80" s="16"/>
      <c r="BO80" s="16"/>
      <c r="BP80" s="16"/>
      <c r="BQ80" s="16"/>
      <c r="CL80" s="6" t="s">
        <v>1830</v>
      </c>
      <c r="CP80" s="16"/>
      <c r="CQ80" s="6" t="s">
        <v>2818</v>
      </c>
      <c r="CR80" s="6" t="s">
        <v>2694</v>
      </c>
      <c r="DA80" s="5"/>
      <c r="DL80" s="6">
        <v>1</v>
      </c>
      <c r="DN80" s="6">
        <v>1</v>
      </c>
      <c r="EA80" s="6" t="s">
        <v>1023</v>
      </c>
      <c r="EU80" s="6">
        <v>0</v>
      </c>
      <c r="EV80" s="6" t="s">
        <v>1983</v>
      </c>
      <c r="EW80" s="6"/>
      <c r="EX80" s="6"/>
      <c r="EY80" s="6"/>
      <c r="EZ80" s="6"/>
      <c r="FA80" s="6"/>
      <c r="FB80" s="6"/>
      <c r="FD80" s="6">
        <v>1</v>
      </c>
      <c r="FI80" s="6" t="s">
        <v>2098</v>
      </c>
      <c r="FJ80" s="6" t="s">
        <v>2099</v>
      </c>
      <c r="JI80" s="16"/>
      <c r="JS80" s="16"/>
      <c r="JU80" s="16"/>
      <c r="JY80" s="16"/>
      <c r="JZ80" s="16"/>
      <c r="KA80" s="16"/>
      <c r="KB80" s="16"/>
      <c r="KV80" s="16"/>
      <c r="KW80" s="5"/>
      <c r="KX80" s="5">
        <v>1</v>
      </c>
      <c r="KY80" s="5"/>
      <c r="KZ80" s="5"/>
      <c r="LA80" s="5"/>
      <c r="LB80" s="5">
        <v>1</v>
      </c>
      <c r="LC80" s="5"/>
      <c r="LD80" s="5"/>
      <c r="LE80" s="5"/>
      <c r="LF80" s="5">
        <f>SUM(KW80:LE80)</f>
        <v>2</v>
      </c>
      <c r="LG80" s="6">
        <v>9</v>
      </c>
      <c r="LI80" s="21">
        <v>83</v>
      </c>
      <c r="LJ80" s="48">
        <v>1.8</v>
      </c>
      <c r="LK80" s="16">
        <v>75</v>
      </c>
      <c r="LL80" s="6">
        <v>56</v>
      </c>
      <c r="LM80" s="6">
        <v>74</v>
      </c>
      <c r="LR80" s="16"/>
      <c r="LS80" s="16"/>
      <c r="LT80" s="16"/>
      <c r="LU80" s="16"/>
      <c r="LV80" s="16"/>
      <c r="LW80" s="16"/>
      <c r="MD80" s="16"/>
      <c r="ME80" s="16"/>
      <c r="MF80" s="16"/>
      <c r="MG80" s="16"/>
      <c r="MH80" s="16"/>
      <c r="MI80" s="16"/>
      <c r="MK80" s="16"/>
    </row>
    <row r="81" spans="1:355" ht="15" customHeight="1">
      <c r="A81" s="17">
        <v>2014</v>
      </c>
      <c r="B81" s="16" t="s">
        <v>1739</v>
      </c>
      <c r="C81" t="s">
        <v>2370</v>
      </c>
      <c r="D81" s="16" t="s">
        <v>1549</v>
      </c>
      <c r="E81" s="1" t="s">
        <v>1550</v>
      </c>
      <c r="F81" s="1" t="s">
        <v>672</v>
      </c>
      <c r="G81" s="1" t="s">
        <v>78</v>
      </c>
      <c r="H81" s="4" t="s">
        <v>1554</v>
      </c>
      <c r="I81" s="18" t="s">
        <v>1551</v>
      </c>
      <c r="J81" s="16" t="s">
        <v>1548</v>
      </c>
      <c r="K81" s="6" t="s">
        <v>1337</v>
      </c>
      <c r="L81" s="16" t="s">
        <v>1552</v>
      </c>
      <c r="M81" s="16"/>
      <c r="N81" s="16"/>
      <c r="O81" s="6" t="s">
        <v>881</v>
      </c>
      <c r="P81" s="6" t="s">
        <v>797</v>
      </c>
      <c r="Q81" s="6">
        <v>1</v>
      </c>
      <c r="R81" s="5" t="s">
        <v>1559</v>
      </c>
      <c r="S81" s="17">
        <v>169</v>
      </c>
      <c r="T81" s="17"/>
      <c r="U81" s="5" t="s">
        <v>866</v>
      </c>
      <c r="V81" s="5">
        <v>7</v>
      </c>
      <c r="W81" s="39" t="s">
        <v>2887</v>
      </c>
      <c r="X81" s="34" t="s">
        <v>1556</v>
      </c>
      <c r="Y81" s="26">
        <v>1</v>
      </c>
      <c r="Z81" s="26">
        <v>1</v>
      </c>
      <c r="AA81" s="16">
        <v>1</v>
      </c>
      <c r="AB81" s="16">
        <v>1</v>
      </c>
      <c r="AC81" s="47" t="s">
        <v>999</v>
      </c>
      <c r="AD81" s="47" t="s">
        <v>999</v>
      </c>
      <c r="AE81" s="6" t="s">
        <v>3311</v>
      </c>
      <c r="AF81" s="6" t="s">
        <v>2833</v>
      </c>
      <c r="AG81" s="16" t="s">
        <v>1558</v>
      </c>
      <c r="AH81" s="16"/>
      <c r="AJ81" s="16">
        <v>1</v>
      </c>
      <c r="AL81" s="6">
        <v>1</v>
      </c>
      <c r="AU81" s="16">
        <f>SUM(AH81:AT81)</f>
        <v>2</v>
      </c>
      <c r="AV81" s="16">
        <v>1</v>
      </c>
      <c r="AW81" s="6" t="s">
        <v>1812</v>
      </c>
      <c r="AX81" s="16"/>
      <c r="AY81" s="16"/>
      <c r="AZ81" s="16"/>
      <c r="BA81" s="16"/>
      <c r="BB81" s="16"/>
      <c r="BC81" s="16"/>
      <c r="BD81" s="16"/>
      <c r="BE81" s="16"/>
      <c r="BF81" s="16"/>
      <c r="BG81" s="16"/>
      <c r="BH81" s="16"/>
      <c r="BI81" s="16"/>
      <c r="BJ81" s="16"/>
      <c r="BK81" s="16"/>
      <c r="BL81" s="16"/>
      <c r="BM81" s="16"/>
      <c r="BN81" s="16"/>
      <c r="BO81" s="16"/>
      <c r="BP81" s="16"/>
      <c r="BQ81" s="16"/>
      <c r="BR81" s="6">
        <v>1</v>
      </c>
      <c r="BZ81" s="6">
        <v>1</v>
      </c>
      <c r="CK81" s="6">
        <f>SUM(BS81:CJ81)</f>
        <v>1</v>
      </c>
      <c r="CL81" s="6" t="s">
        <v>1840</v>
      </c>
      <c r="CN81" s="16"/>
      <c r="CO81" s="16">
        <v>1</v>
      </c>
      <c r="CP81" s="16">
        <v>1</v>
      </c>
      <c r="CQ81" s="6" t="s">
        <v>2818</v>
      </c>
      <c r="CR81" s="6" t="s">
        <v>2685</v>
      </c>
      <c r="CS81" s="16">
        <v>1</v>
      </c>
      <c r="CT81" s="16"/>
      <c r="CU81" s="16">
        <v>1</v>
      </c>
      <c r="CV81" s="6">
        <v>1</v>
      </c>
      <c r="CW81" s="6">
        <v>1</v>
      </c>
      <c r="CX81" s="16" t="s">
        <v>2169</v>
      </c>
      <c r="CY81" s="16">
        <v>1900</v>
      </c>
      <c r="CZ81" s="27">
        <v>0</v>
      </c>
      <c r="DA81" s="65" t="s">
        <v>2302</v>
      </c>
      <c r="DB81" s="16"/>
      <c r="DC81" s="16"/>
      <c r="DD81" s="16"/>
      <c r="DE81" s="16"/>
      <c r="DF81" s="16"/>
      <c r="DG81" s="16"/>
      <c r="DH81" s="16"/>
      <c r="DI81" s="16"/>
      <c r="DJ81" s="16"/>
      <c r="DK81" s="16"/>
      <c r="DL81" s="16"/>
      <c r="DM81" s="16"/>
      <c r="DN81" s="16"/>
      <c r="DO81" s="16"/>
      <c r="DP81" s="16"/>
      <c r="DQ81" s="16"/>
      <c r="DR81" s="16"/>
      <c r="DS81" s="16"/>
      <c r="DT81" s="16"/>
      <c r="DU81" s="16"/>
      <c r="DV81" s="16"/>
      <c r="DW81" s="16"/>
      <c r="DX81" s="16"/>
      <c r="DY81" s="16"/>
      <c r="DZ81" s="16"/>
      <c r="EA81" s="6" t="s">
        <v>954</v>
      </c>
      <c r="EB81" s="6">
        <v>1</v>
      </c>
      <c r="EC81" s="16"/>
      <c r="ED81" s="16"/>
      <c r="EE81" s="16"/>
      <c r="EF81" s="16"/>
      <c r="EG81" s="16"/>
      <c r="ER81" s="16"/>
      <c r="EU81" s="6">
        <v>1</v>
      </c>
      <c r="EV81" s="6" t="s">
        <v>3423</v>
      </c>
      <c r="EW81" s="6"/>
      <c r="EX81" s="6"/>
      <c r="EY81" s="6"/>
      <c r="EZ81" s="6"/>
      <c r="FA81" s="6"/>
      <c r="FB81" s="6"/>
      <c r="FE81" s="6">
        <v>1</v>
      </c>
      <c r="FH81" s="6" t="s">
        <v>2100</v>
      </c>
      <c r="FI81" s="6" t="s">
        <v>1824</v>
      </c>
      <c r="FJ81" s="6" t="s">
        <v>2101</v>
      </c>
      <c r="FK81" s="16">
        <v>1</v>
      </c>
      <c r="FL81" s="16">
        <v>1</v>
      </c>
      <c r="FM81" s="16"/>
      <c r="FN81" s="16">
        <v>1</v>
      </c>
      <c r="FO81" s="16"/>
      <c r="FP81" s="16"/>
      <c r="FQ81" s="16"/>
      <c r="FR81" s="16"/>
      <c r="FS81" s="16"/>
      <c r="FT81" s="16"/>
      <c r="FU81" s="16"/>
      <c r="FV81" s="16"/>
      <c r="FW81" s="16"/>
      <c r="FY81" s="16"/>
      <c r="FZ81" s="6">
        <v>1</v>
      </c>
      <c r="GB81" s="16"/>
      <c r="GC81" s="6">
        <v>1</v>
      </c>
      <c r="GF81" s="16"/>
      <c r="GG81" s="16"/>
      <c r="GH81" s="16">
        <v>1</v>
      </c>
      <c r="GI81" s="16"/>
      <c r="GJ81" s="16"/>
      <c r="GK81" s="16"/>
      <c r="GL81" s="16"/>
      <c r="GM81" s="16"/>
      <c r="GN81" s="16"/>
      <c r="GO81" s="16"/>
      <c r="GP81" s="16"/>
      <c r="HD81" s="6">
        <f>SUM(GU81:HC81)</f>
        <v>0</v>
      </c>
      <c r="HT81" s="16"/>
      <c r="HU81" s="16"/>
      <c r="HV81" s="16"/>
      <c r="HW81" s="16"/>
      <c r="HX81" s="16"/>
      <c r="HY81" s="16"/>
      <c r="HZ81" s="16"/>
      <c r="IA81" s="16"/>
      <c r="IB81" s="16"/>
      <c r="IC81" s="16"/>
      <c r="ID81" s="16"/>
      <c r="IE81" s="16"/>
      <c r="IF81" s="16"/>
      <c r="IG81" s="16"/>
      <c r="IH81" s="16"/>
      <c r="II81" s="16"/>
      <c r="IJ81" s="16"/>
      <c r="IK81" s="16"/>
      <c r="IL81" s="16"/>
      <c r="IM81" s="16"/>
      <c r="IN81" s="16"/>
      <c r="IO81" s="16"/>
      <c r="IP81" s="16"/>
      <c r="IQ81" s="16"/>
      <c r="IR81" s="16"/>
      <c r="IS81" s="16"/>
      <c r="IT81" s="16"/>
      <c r="IU81" s="16">
        <v>1</v>
      </c>
      <c r="IV81" s="16"/>
      <c r="IW81" s="16"/>
      <c r="IX81" s="16"/>
      <c r="IY81" s="16"/>
      <c r="IZ81" s="16"/>
      <c r="JA81" s="16"/>
      <c r="JB81" s="16"/>
      <c r="JC81" s="16"/>
      <c r="JD81" s="16"/>
      <c r="JH81" s="16"/>
      <c r="JJ81" s="16"/>
      <c r="JK81" s="16"/>
      <c r="JN81" s="16"/>
      <c r="JO81" s="16"/>
      <c r="JP81" s="16"/>
      <c r="JQ81" s="16"/>
      <c r="JV81" s="16"/>
      <c r="JW81" s="16"/>
      <c r="JX81" s="16"/>
      <c r="KH81" s="16"/>
      <c r="KI81" s="16"/>
      <c r="KJ81" s="16"/>
      <c r="KK81" s="16"/>
      <c r="KL81" s="16"/>
      <c r="KM81" s="16"/>
      <c r="KN81" s="16"/>
      <c r="KO81" s="16"/>
      <c r="KP81" s="16"/>
      <c r="KQ81" s="16"/>
      <c r="KR81" s="16"/>
      <c r="KS81" s="16"/>
      <c r="KT81" s="16"/>
      <c r="KU81" s="16"/>
      <c r="KV81" s="16">
        <f>SUM(FK81:KU81)</f>
        <v>7</v>
      </c>
      <c r="KW81" s="5">
        <v>1</v>
      </c>
      <c r="KX81" s="5"/>
      <c r="KY81" s="5"/>
      <c r="KZ81" s="5"/>
      <c r="LA81" s="5"/>
      <c r="LB81" s="5"/>
      <c r="LC81" s="5"/>
      <c r="LD81" s="5"/>
      <c r="LE81" s="5"/>
      <c r="LF81" s="5">
        <f>SUM(KW81:LE81)</f>
        <v>1</v>
      </c>
      <c r="LG81" s="16">
        <v>5</v>
      </c>
      <c r="LH81" s="16"/>
      <c r="LI81" s="21" t="s">
        <v>1741</v>
      </c>
      <c r="LJ81" s="48">
        <v>1</v>
      </c>
      <c r="LK81" s="16">
        <v>76</v>
      </c>
      <c r="LL81" s="6">
        <v>171</v>
      </c>
      <c r="LM81" s="16">
        <v>211</v>
      </c>
      <c r="LP81" s="16"/>
      <c r="LQ81" s="16"/>
      <c r="LS81" s="16"/>
      <c r="LT81" s="16"/>
      <c r="LU81" s="16"/>
      <c r="LV81" s="16"/>
      <c r="LW81" s="16"/>
      <c r="ML81" s="16"/>
      <c r="MM81" s="16"/>
      <c r="MN81" s="16"/>
      <c r="MO81" s="16"/>
      <c r="MP81" s="16"/>
    </row>
    <row r="82" spans="1:355" ht="15" customHeight="1">
      <c r="A82" s="5">
        <v>2014</v>
      </c>
      <c r="B82" s="6" t="s">
        <v>374</v>
      </c>
      <c r="C82" s="6" t="s">
        <v>2605</v>
      </c>
      <c r="D82" s="6" t="s">
        <v>375</v>
      </c>
      <c r="E82" s="1" t="s">
        <v>376</v>
      </c>
      <c r="F82" s="1" t="s">
        <v>272</v>
      </c>
      <c r="G82" s="3" t="s">
        <v>78</v>
      </c>
      <c r="H82" s="4" t="s">
        <v>377</v>
      </c>
      <c r="I82" s="7">
        <v>41852</v>
      </c>
      <c r="J82" s="6" t="s">
        <v>1033</v>
      </c>
      <c r="K82" s="6" t="s">
        <v>0</v>
      </c>
      <c r="L82" s="6" t="s">
        <v>378</v>
      </c>
      <c r="M82" s="6" t="s">
        <v>379</v>
      </c>
      <c r="O82" s="6" t="s">
        <v>881</v>
      </c>
      <c r="P82" s="6" t="s">
        <v>797</v>
      </c>
      <c r="Q82" s="6">
        <v>1</v>
      </c>
      <c r="R82" s="5">
        <v>2000</v>
      </c>
      <c r="S82" s="5">
        <v>80</v>
      </c>
      <c r="T82" s="5"/>
      <c r="U82" s="5" t="s">
        <v>1014</v>
      </c>
      <c r="V82" s="5">
        <v>1</v>
      </c>
      <c r="W82" s="35" t="s">
        <v>2832</v>
      </c>
      <c r="X82" s="35" t="s">
        <v>1035</v>
      </c>
      <c r="Y82" s="57" t="s">
        <v>2771</v>
      </c>
      <c r="Z82" s="6" t="s">
        <v>2740</v>
      </c>
      <c r="AC82" s="47" t="s">
        <v>999</v>
      </c>
      <c r="AD82" s="47" t="s">
        <v>999</v>
      </c>
      <c r="AE82" s="6" t="s">
        <v>3278</v>
      </c>
      <c r="AF82" s="6" t="s">
        <v>2834</v>
      </c>
      <c r="AG82" s="6" t="s">
        <v>1034</v>
      </c>
      <c r="AM82" s="16">
        <v>1</v>
      </c>
      <c r="AN82" s="16"/>
      <c r="AU82" s="16">
        <f>SUM(AH82:AT82)</f>
        <v>1</v>
      </c>
      <c r="AV82" s="16">
        <v>1</v>
      </c>
      <c r="AW82" s="6" t="s">
        <v>1813</v>
      </c>
      <c r="AX82" s="16"/>
      <c r="AY82" s="16"/>
      <c r="AZ82" s="16"/>
      <c r="BA82" s="16"/>
      <c r="BB82" s="16"/>
      <c r="BC82" s="16"/>
      <c r="BD82" s="16"/>
      <c r="BE82" s="16"/>
      <c r="BF82" s="16"/>
      <c r="BG82" s="16"/>
      <c r="BH82" s="16"/>
      <c r="BI82" s="16"/>
      <c r="BJ82" s="16"/>
      <c r="BK82" s="16"/>
      <c r="BL82" s="16"/>
      <c r="BM82" s="16"/>
      <c r="BN82" s="16"/>
      <c r="BO82" s="16"/>
      <c r="BP82" s="16"/>
      <c r="BQ82" s="16"/>
      <c r="BR82" s="6">
        <v>1</v>
      </c>
      <c r="CJ82" s="6">
        <v>1</v>
      </c>
      <c r="CK82" s="6">
        <f>SUM(BS82:CJ82)</f>
        <v>1</v>
      </c>
      <c r="CL82" s="6" t="s">
        <v>1881</v>
      </c>
      <c r="CP82" s="16"/>
      <c r="CQ82" s="16" t="s">
        <v>2816</v>
      </c>
      <c r="CR82" s="6" t="s">
        <v>2718</v>
      </c>
      <c r="CS82" s="6">
        <v>1</v>
      </c>
      <c r="CV82" s="6">
        <v>1</v>
      </c>
      <c r="CW82" s="6">
        <v>1</v>
      </c>
      <c r="DA82" s="5"/>
      <c r="EA82" s="6" t="s">
        <v>809</v>
      </c>
      <c r="EB82" s="16">
        <v>1</v>
      </c>
      <c r="EU82" s="6">
        <v>1</v>
      </c>
      <c r="EV82" s="6" t="s">
        <v>3057</v>
      </c>
      <c r="EW82" s="6"/>
      <c r="EX82" s="6"/>
      <c r="EY82" s="6">
        <v>1</v>
      </c>
      <c r="EZ82" s="6"/>
      <c r="FA82" s="6"/>
      <c r="FB82" s="6"/>
      <c r="FJ82" s="6"/>
      <c r="GB82" s="16"/>
      <c r="HT82" s="16"/>
      <c r="HU82" s="16"/>
      <c r="HV82" s="16"/>
      <c r="HW82" s="16"/>
      <c r="HX82" s="16"/>
      <c r="HY82" s="16"/>
      <c r="HZ82" s="16"/>
      <c r="IA82" s="16"/>
      <c r="IB82" s="16"/>
      <c r="IC82" s="16"/>
      <c r="ID82" s="16"/>
      <c r="IE82" s="16"/>
      <c r="IF82" s="16"/>
      <c r="IG82" s="16"/>
      <c r="IH82" s="16"/>
      <c r="II82" s="16"/>
      <c r="IJ82" s="16"/>
      <c r="IK82" s="16"/>
      <c r="IL82" s="16"/>
      <c r="IM82" s="16"/>
      <c r="IN82" s="16"/>
      <c r="IO82" s="16"/>
      <c r="IP82" s="16"/>
      <c r="IQ82" s="16"/>
      <c r="IR82" s="16"/>
      <c r="IS82" s="16"/>
      <c r="IT82" s="16"/>
      <c r="IU82" s="16"/>
      <c r="IV82" s="16"/>
      <c r="IW82" s="16"/>
      <c r="IX82" s="16"/>
      <c r="IY82" s="16"/>
      <c r="IZ82" s="16"/>
      <c r="JA82" s="16"/>
      <c r="JB82" s="16"/>
      <c r="JC82" s="16"/>
      <c r="JD82" s="16"/>
      <c r="JH82" s="16"/>
      <c r="JJ82" s="16"/>
      <c r="JK82" s="16"/>
      <c r="JN82" s="16"/>
      <c r="JO82" s="16"/>
      <c r="JP82" s="16"/>
      <c r="JQ82" s="16"/>
      <c r="JT82" s="16"/>
      <c r="JV82" s="16"/>
      <c r="JW82" s="16"/>
      <c r="JX82" s="16"/>
      <c r="KD82" s="16"/>
      <c r="KE82" s="16"/>
      <c r="KF82" s="16"/>
      <c r="KI82" s="16"/>
      <c r="KJ82" s="16"/>
      <c r="KK82" s="16"/>
      <c r="KL82" s="16"/>
      <c r="KM82" s="16"/>
      <c r="KN82" s="16"/>
      <c r="KO82" s="16"/>
      <c r="KP82" s="16"/>
      <c r="KQ82" s="16"/>
      <c r="KR82" s="16"/>
      <c r="KS82" s="16"/>
      <c r="KT82" s="16"/>
      <c r="KU82" s="16"/>
      <c r="KV82" s="16"/>
      <c r="KW82" s="5"/>
      <c r="KX82" s="5"/>
      <c r="KY82" s="5"/>
      <c r="KZ82" s="5">
        <v>1</v>
      </c>
      <c r="LA82" s="5">
        <v>1</v>
      </c>
      <c r="LB82" s="5"/>
      <c r="LC82" s="5"/>
      <c r="LD82" s="5"/>
      <c r="LE82" s="5"/>
      <c r="LF82" s="5">
        <f>SUM(KW82:LE82)</f>
        <v>2</v>
      </c>
      <c r="LG82" s="6">
        <v>13</v>
      </c>
      <c r="LI82" s="21">
        <v>21</v>
      </c>
      <c r="LJ82" s="48">
        <v>2.6</v>
      </c>
      <c r="LK82" s="16">
        <v>77</v>
      </c>
      <c r="LL82" s="6">
        <v>191</v>
      </c>
      <c r="LM82" s="6">
        <v>76</v>
      </c>
      <c r="LR82" s="16"/>
      <c r="LS82" s="16"/>
      <c r="LT82" s="16"/>
      <c r="LU82" s="16"/>
      <c r="LV82" s="16"/>
      <c r="LW82" s="16"/>
      <c r="MD82" s="16"/>
    </row>
    <row r="83" spans="1:355" ht="15" customHeight="1">
      <c r="A83" s="5">
        <v>2014</v>
      </c>
      <c r="B83" s="6" t="s">
        <v>392</v>
      </c>
      <c r="C83" s="6" t="s">
        <v>2683</v>
      </c>
      <c r="D83" s="6" t="s">
        <v>393</v>
      </c>
      <c r="E83" s="1" t="s">
        <v>394</v>
      </c>
      <c r="F83" s="1" t="s">
        <v>395</v>
      </c>
      <c r="G83" s="3" t="s">
        <v>74</v>
      </c>
      <c r="H83" s="4" t="s">
        <v>396</v>
      </c>
      <c r="I83" s="7">
        <v>41699</v>
      </c>
      <c r="J83" s="6" t="s">
        <v>1041</v>
      </c>
      <c r="K83" s="6" t="s">
        <v>0</v>
      </c>
      <c r="L83" s="6" t="s">
        <v>397</v>
      </c>
      <c r="M83" s="6" t="s">
        <v>398</v>
      </c>
      <c r="O83" s="14" t="s">
        <v>2002</v>
      </c>
      <c r="P83" s="6" t="s">
        <v>797</v>
      </c>
      <c r="Q83" s="6">
        <v>1</v>
      </c>
      <c r="R83" s="5" t="s">
        <v>1770</v>
      </c>
      <c r="S83" s="5">
        <v>80</v>
      </c>
      <c r="T83" s="5"/>
      <c r="U83" s="5" t="s">
        <v>1014</v>
      </c>
      <c r="V83" s="5">
        <v>1</v>
      </c>
      <c r="W83" s="35" t="s">
        <v>1042</v>
      </c>
      <c r="X83" s="35"/>
      <c r="Y83" s="5">
        <v>0</v>
      </c>
      <c r="Z83" s="5">
        <v>0</v>
      </c>
      <c r="AC83" s="47" t="s">
        <v>999</v>
      </c>
      <c r="AD83" s="47" t="s">
        <v>999</v>
      </c>
      <c r="AE83" s="6" t="s">
        <v>1043</v>
      </c>
      <c r="AF83" s="6" t="s">
        <v>2833</v>
      </c>
      <c r="AG83" s="6" t="s">
        <v>949</v>
      </c>
      <c r="AU83" s="16">
        <f>SUM(AH83:AT83)</f>
        <v>0</v>
      </c>
      <c r="AV83" s="16"/>
      <c r="AX83" s="16"/>
      <c r="AY83" s="16"/>
      <c r="AZ83" s="16"/>
      <c r="BA83" s="16"/>
      <c r="BB83" s="16"/>
      <c r="BC83" s="16"/>
      <c r="BD83" s="16"/>
      <c r="BE83" s="16"/>
      <c r="BF83" s="16"/>
      <c r="BG83" s="16"/>
      <c r="BH83" s="16"/>
      <c r="BI83" s="16"/>
      <c r="BJ83" s="16"/>
      <c r="BK83" s="16"/>
      <c r="BL83" s="16"/>
      <c r="BM83" s="16"/>
      <c r="BN83" s="16"/>
      <c r="BO83" s="16"/>
      <c r="BP83" s="16"/>
      <c r="BQ83" s="16"/>
      <c r="CL83" s="6" t="s">
        <v>1845</v>
      </c>
      <c r="CO83" s="6">
        <v>1</v>
      </c>
      <c r="CP83" s="6">
        <v>1</v>
      </c>
      <c r="CQ83" s="6" t="s">
        <v>2818</v>
      </c>
      <c r="CR83" s="6" t="s">
        <v>2685</v>
      </c>
      <c r="CS83" s="6">
        <v>1</v>
      </c>
      <c r="CV83" s="6">
        <v>1</v>
      </c>
      <c r="CW83" s="6">
        <v>1</v>
      </c>
      <c r="DA83" s="5"/>
      <c r="EA83" s="6" t="s">
        <v>931</v>
      </c>
      <c r="EE83" s="6">
        <v>1</v>
      </c>
      <c r="EU83" s="6">
        <v>1</v>
      </c>
      <c r="EV83" s="6" t="s">
        <v>934</v>
      </c>
      <c r="EW83" s="6"/>
      <c r="EX83" s="6"/>
      <c r="EY83" s="6"/>
      <c r="EZ83" s="6">
        <v>1</v>
      </c>
      <c r="FA83" s="6"/>
      <c r="FB83" s="6"/>
      <c r="FI83" s="6" t="s">
        <v>1826</v>
      </c>
      <c r="FJ83" s="6" t="s">
        <v>2102</v>
      </c>
      <c r="FK83" s="30">
        <v>1</v>
      </c>
      <c r="FL83" s="30">
        <v>1</v>
      </c>
      <c r="FM83" s="30"/>
      <c r="FN83" s="30"/>
      <c r="FO83" s="30"/>
      <c r="FP83" s="30"/>
      <c r="FQ83" s="30"/>
      <c r="FR83" s="30"/>
      <c r="FS83" s="30"/>
      <c r="FT83" s="30"/>
      <c r="FU83" s="30"/>
      <c r="FV83" s="30"/>
      <c r="FW83" s="30"/>
      <c r="FX83" s="30"/>
      <c r="FY83" s="30"/>
      <c r="FZ83" s="30"/>
      <c r="GA83" s="30"/>
      <c r="GB83" s="30"/>
      <c r="GC83" s="31"/>
      <c r="GD83" s="31"/>
      <c r="GE83" s="31"/>
      <c r="GF83" s="30"/>
      <c r="GG83" s="30"/>
      <c r="GH83" s="30"/>
      <c r="GI83" s="30"/>
      <c r="GJ83" s="30"/>
      <c r="GK83" s="30"/>
      <c r="GL83" s="30"/>
      <c r="GM83" s="30">
        <v>1</v>
      </c>
      <c r="GN83" s="30"/>
      <c r="GO83" s="30"/>
      <c r="GP83" s="30"/>
      <c r="GQ83" s="30"/>
      <c r="GR83" s="30"/>
      <c r="GS83" s="30"/>
      <c r="GT83" s="30"/>
      <c r="GU83" s="30"/>
      <c r="GV83" s="30"/>
      <c r="GW83" s="30"/>
      <c r="GX83" s="30"/>
      <c r="GY83" s="30"/>
      <c r="GZ83" s="30"/>
      <c r="HA83" s="30"/>
      <c r="HB83" s="30"/>
      <c r="HC83" s="30"/>
      <c r="HD83" s="6">
        <f>SUM(GU83:HC83)</f>
        <v>0</v>
      </c>
      <c r="HE83" s="31"/>
      <c r="HF83" s="30"/>
      <c r="HG83" s="30"/>
      <c r="HH83" s="30"/>
      <c r="HI83" s="30"/>
      <c r="HJ83" s="30"/>
      <c r="HK83" s="30"/>
      <c r="HL83" s="30"/>
      <c r="HM83" s="30"/>
      <c r="HN83" s="30"/>
      <c r="HO83" s="31"/>
      <c r="HP83" s="31"/>
      <c r="HQ83" s="31"/>
      <c r="HR83" s="31"/>
      <c r="HS83" s="30"/>
      <c r="HT83" s="30"/>
      <c r="HU83" s="30"/>
      <c r="HV83" s="30"/>
      <c r="HW83" s="30"/>
      <c r="HX83" s="30"/>
      <c r="HY83" s="30"/>
      <c r="HZ83" s="30"/>
      <c r="IA83" s="30"/>
      <c r="IB83" s="30"/>
      <c r="IC83" s="30"/>
      <c r="ID83" s="30"/>
      <c r="IE83" s="30"/>
      <c r="IF83" s="30"/>
      <c r="IG83" s="30"/>
      <c r="IH83" s="30">
        <v>1</v>
      </c>
      <c r="II83" s="30"/>
      <c r="IJ83" s="30"/>
      <c r="IK83" s="30"/>
      <c r="IL83" s="30"/>
      <c r="IM83" s="30"/>
      <c r="IN83" s="30"/>
      <c r="IO83" s="30"/>
      <c r="IP83" s="30"/>
      <c r="IQ83" s="30"/>
      <c r="IR83" s="30"/>
      <c r="IS83" s="30"/>
      <c r="IT83" s="30"/>
      <c r="IU83" s="30"/>
      <c r="IV83" s="30"/>
      <c r="IW83" s="30"/>
      <c r="IX83" s="30"/>
      <c r="IY83" s="30"/>
      <c r="IZ83" s="30"/>
      <c r="JA83" s="30">
        <v>1</v>
      </c>
      <c r="JB83" s="30"/>
      <c r="JC83" s="30"/>
      <c r="JD83" s="30"/>
      <c r="JE83" s="31"/>
      <c r="JF83" s="31"/>
      <c r="JG83" s="31"/>
      <c r="JH83" s="30">
        <v>1</v>
      </c>
      <c r="JI83" s="30"/>
      <c r="JJ83" s="30">
        <v>1</v>
      </c>
      <c r="JK83" s="30"/>
      <c r="JL83" s="31"/>
      <c r="JM83" s="31"/>
      <c r="JN83" s="30"/>
      <c r="JO83" s="30"/>
      <c r="JP83" s="30"/>
      <c r="JQ83" s="30"/>
      <c r="JR83" s="30"/>
      <c r="JS83" s="30"/>
      <c r="JT83" s="30"/>
      <c r="JU83" s="30"/>
      <c r="JV83" s="30"/>
      <c r="JW83" s="30"/>
      <c r="JX83" s="30"/>
      <c r="JY83" s="30"/>
      <c r="JZ83" s="30"/>
      <c r="KA83" s="30"/>
      <c r="KB83" s="30"/>
      <c r="KC83" s="31"/>
      <c r="KD83" s="30"/>
      <c r="KE83" s="30"/>
      <c r="KF83" s="30"/>
      <c r="KG83" s="31"/>
      <c r="KH83" s="30"/>
      <c r="KI83" s="30"/>
      <c r="KJ83" s="30"/>
      <c r="KK83" s="30"/>
      <c r="KL83" s="30"/>
      <c r="KM83" s="30"/>
      <c r="KN83" s="30"/>
      <c r="KO83" s="30"/>
      <c r="KP83" s="30"/>
      <c r="KQ83" s="30"/>
      <c r="KR83" s="30"/>
      <c r="KS83" s="30">
        <v>1</v>
      </c>
      <c r="KT83" s="30">
        <v>1</v>
      </c>
      <c r="KU83" s="30"/>
      <c r="KV83" s="16">
        <f>SUM(FK83:KU83)</f>
        <v>9</v>
      </c>
      <c r="KW83" s="17">
        <v>1</v>
      </c>
      <c r="KX83" s="17"/>
      <c r="KY83" s="17"/>
      <c r="KZ83" s="17"/>
      <c r="LA83" s="17"/>
      <c r="LB83" s="17"/>
      <c r="LC83" s="17"/>
      <c r="LD83" s="17"/>
      <c r="LE83" s="17"/>
      <c r="LF83" s="5">
        <f>SUM(KW83:LE83)</f>
        <v>1</v>
      </c>
      <c r="LG83" s="6">
        <v>6</v>
      </c>
      <c r="LI83" s="23">
        <v>49</v>
      </c>
      <c r="LJ83" s="48">
        <v>1.2</v>
      </c>
      <c r="LK83" s="16">
        <v>78</v>
      </c>
      <c r="LL83" s="6">
        <v>60</v>
      </c>
      <c r="LM83" s="6">
        <v>79</v>
      </c>
      <c r="LP83" s="16"/>
      <c r="LQ83" s="16"/>
      <c r="MA83" s="16"/>
    </row>
    <row r="84" spans="1:355" ht="15" customHeight="1">
      <c r="A84" s="5">
        <v>2014</v>
      </c>
      <c r="B84" s="6" t="s">
        <v>2383</v>
      </c>
      <c r="C84" s="6" t="s">
        <v>2384</v>
      </c>
      <c r="D84" s="6" t="s">
        <v>2385</v>
      </c>
      <c r="E84" s="1" t="s">
        <v>2386</v>
      </c>
      <c r="F84" s="1" t="s">
        <v>1511</v>
      </c>
      <c r="G84" s="1" t="s">
        <v>1511</v>
      </c>
      <c r="H84" s="4" t="s">
        <v>2387</v>
      </c>
      <c r="I84" s="50">
        <v>2014</v>
      </c>
      <c r="J84" s="6" t="s">
        <v>2389</v>
      </c>
      <c r="K84" s="6" t="s">
        <v>1337</v>
      </c>
      <c r="O84" s="6" t="s">
        <v>1136</v>
      </c>
      <c r="P84" s="6" t="s">
        <v>797</v>
      </c>
      <c r="Q84" s="6">
        <v>1</v>
      </c>
      <c r="R84" s="5" t="s">
        <v>798</v>
      </c>
      <c r="S84" s="5">
        <v>51</v>
      </c>
      <c r="T84" s="5"/>
      <c r="U84" s="5" t="s">
        <v>799</v>
      </c>
      <c r="V84" s="5">
        <v>51</v>
      </c>
      <c r="W84" s="35" t="s">
        <v>2800</v>
      </c>
      <c r="X84" s="35" t="s">
        <v>2391</v>
      </c>
      <c r="Y84" s="57" t="s">
        <v>2772</v>
      </c>
      <c r="Z84" s="8" t="s">
        <v>2390</v>
      </c>
      <c r="AC84" s="47" t="s">
        <v>999</v>
      </c>
      <c r="AD84" s="47" t="s">
        <v>999</v>
      </c>
      <c r="AE84" s="6" t="s">
        <v>3310</v>
      </c>
      <c r="AF84" s="6" t="s">
        <v>2833</v>
      </c>
      <c r="AG84" s="6" t="s">
        <v>2392</v>
      </c>
      <c r="AJ84" s="6">
        <v>1</v>
      </c>
      <c r="AM84" s="6">
        <v>1</v>
      </c>
      <c r="AN84" s="6">
        <v>1</v>
      </c>
      <c r="AU84" s="16">
        <f>SUM(AH84:AT84)</f>
        <v>3</v>
      </c>
      <c r="AV84" s="16">
        <v>1</v>
      </c>
      <c r="AW84" s="6" t="s">
        <v>3395</v>
      </c>
      <c r="AX84" s="16"/>
      <c r="AY84" s="16"/>
      <c r="AZ84" s="16"/>
      <c r="BA84" s="16"/>
      <c r="BB84" s="16"/>
      <c r="BC84" s="16"/>
      <c r="BD84" s="16"/>
      <c r="BE84" s="16"/>
      <c r="BF84" s="16"/>
      <c r="BG84" s="16"/>
      <c r="BH84" s="16"/>
      <c r="BI84" s="16"/>
      <c r="BJ84" s="16"/>
      <c r="BK84" s="16"/>
      <c r="BL84" s="16"/>
      <c r="BM84" s="16"/>
      <c r="BN84" s="16"/>
      <c r="BO84" s="16"/>
      <c r="BP84" s="16"/>
      <c r="BQ84" s="16"/>
      <c r="BR84" s="6">
        <v>1</v>
      </c>
      <c r="CI84" s="6">
        <v>1</v>
      </c>
      <c r="CL84" s="6" t="s">
        <v>2480</v>
      </c>
      <c r="CQ84" s="6" t="s">
        <v>2818</v>
      </c>
      <c r="CR84" s="6" t="s">
        <v>2726</v>
      </c>
      <c r="DA84" s="5"/>
      <c r="DL84" s="6">
        <v>1</v>
      </c>
      <c r="DN84" s="6">
        <v>1</v>
      </c>
      <c r="DO84" s="6">
        <v>1</v>
      </c>
      <c r="EA84" s="6" t="s">
        <v>2713</v>
      </c>
      <c r="EU84" s="6">
        <v>0</v>
      </c>
      <c r="EV84" s="6" t="s">
        <v>3411</v>
      </c>
      <c r="EW84" s="6"/>
      <c r="EX84" s="6"/>
      <c r="EY84" s="6"/>
      <c r="EZ84" s="6"/>
      <c r="FA84" s="6"/>
      <c r="FB84" s="6"/>
      <c r="FE84" s="6">
        <v>1</v>
      </c>
      <c r="FI84" s="16"/>
      <c r="FJ84" s="6" t="s">
        <v>2393</v>
      </c>
      <c r="FK84" s="30"/>
      <c r="FL84" s="30"/>
      <c r="FM84" s="30"/>
      <c r="FN84" s="30"/>
      <c r="FO84" s="30"/>
      <c r="FP84" s="30"/>
      <c r="FQ84" s="30"/>
      <c r="FR84" s="30"/>
      <c r="FS84" s="30"/>
      <c r="FT84" s="30"/>
      <c r="FU84" s="30"/>
      <c r="FV84" s="30"/>
      <c r="FW84" s="30"/>
      <c r="FX84" s="30"/>
      <c r="FY84" s="30"/>
      <c r="GA84" s="30"/>
      <c r="GB84" s="30"/>
      <c r="GC84" s="29"/>
      <c r="GD84" s="31"/>
      <c r="GE84" s="31"/>
      <c r="GF84" s="30"/>
      <c r="GG84" s="30"/>
      <c r="GH84" s="30"/>
      <c r="GI84" s="30"/>
      <c r="GJ84" s="30"/>
      <c r="GK84" s="30"/>
      <c r="GL84" s="30"/>
      <c r="GM84" s="30"/>
      <c r="GN84" s="30"/>
      <c r="GO84" s="30"/>
      <c r="GP84" s="30"/>
      <c r="GQ84" s="30"/>
      <c r="GR84" s="30"/>
      <c r="GS84" s="30"/>
      <c r="GT84" s="30"/>
      <c r="GU84" s="30"/>
      <c r="GV84" s="30"/>
      <c r="GW84" s="30"/>
      <c r="GX84" s="30"/>
      <c r="GY84" s="30"/>
      <c r="GZ84" s="30"/>
      <c r="HA84" s="30"/>
      <c r="HB84" s="30"/>
      <c r="HC84" s="30"/>
      <c r="HE84" s="31"/>
      <c r="HF84" s="30"/>
      <c r="HG84" s="30"/>
      <c r="HH84" s="30"/>
      <c r="HI84" s="30"/>
      <c r="HJ84" s="30"/>
      <c r="HK84" s="30"/>
      <c r="HL84" s="30"/>
      <c r="HM84" s="30"/>
      <c r="HN84" s="30"/>
      <c r="HO84" s="31"/>
      <c r="HP84" s="31"/>
      <c r="HQ84" s="31"/>
      <c r="HR84" s="31"/>
      <c r="HS84" s="30"/>
      <c r="HT84" s="30"/>
      <c r="HU84" s="30"/>
      <c r="HV84" s="30"/>
      <c r="HW84" s="30"/>
      <c r="HX84" s="30"/>
      <c r="HY84" s="30"/>
      <c r="HZ84" s="30"/>
      <c r="IA84" s="30"/>
      <c r="IB84" s="30"/>
      <c r="IC84" s="30"/>
      <c r="ID84" s="30"/>
      <c r="IE84" s="30"/>
      <c r="IF84" s="30"/>
      <c r="IG84" s="30"/>
      <c r="IH84" s="30"/>
      <c r="II84" s="30"/>
      <c r="IJ84" s="30"/>
      <c r="IK84" s="30"/>
      <c r="IL84" s="30"/>
      <c r="IM84" s="30"/>
      <c r="IN84" s="30"/>
      <c r="IO84" s="30"/>
      <c r="IP84" s="30"/>
      <c r="IQ84" s="30"/>
      <c r="IR84" s="30"/>
      <c r="IS84" s="30"/>
      <c r="IT84" s="30"/>
      <c r="IU84" s="30"/>
      <c r="IV84" s="30"/>
      <c r="IW84" s="30"/>
      <c r="IX84" s="30"/>
      <c r="IY84" s="30"/>
      <c r="IZ84" s="30"/>
      <c r="JA84" s="30"/>
      <c r="JB84" s="30"/>
      <c r="JC84" s="30"/>
      <c r="JD84" s="30"/>
      <c r="JE84" s="31"/>
      <c r="JF84" s="31"/>
      <c r="JG84" s="31"/>
      <c r="JH84" s="30"/>
      <c r="JI84" s="30"/>
      <c r="JJ84" s="30"/>
      <c r="JK84" s="30"/>
      <c r="JL84" s="31"/>
      <c r="JM84" s="31"/>
      <c r="JN84" s="30"/>
      <c r="JO84" s="30"/>
      <c r="JP84" s="30"/>
      <c r="JQ84" s="30"/>
      <c r="JR84" s="30"/>
      <c r="JS84" s="30"/>
      <c r="JT84" s="30"/>
      <c r="JU84" s="30"/>
      <c r="JV84" s="30"/>
      <c r="JW84" s="30"/>
      <c r="JX84" s="30"/>
      <c r="JY84" s="30"/>
      <c r="JZ84" s="30"/>
      <c r="KA84" s="30"/>
      <c r="KB84" s="30"/>
      <c r="KC84" s="31"/>
      <c r="KD84" s="30"/>
      <c r="KE84" s="30"/>
      <c r="KF84" s="30"/>
      <c r="KG84" s="31"/>
      <c r="KH84" s="30"/>
      <c r="KI84" s="30"/>
      <c r="KJ84" s="30"/>
      <c r="KK84" s="30"/>
      <c r="KL84" s="30"/>
      <c r="KM84" s="30"/>
      <c r="KN84" s="30"/>
      <c r="KO84" s="30"/>
      <c r="KP84" s="30"/>
      <c r="KQ84" s="30"/>
      <c r="KR84" s="30"/>
      <c r="KS84" s="30"/>
      <c r="KT84" s="30"/>
      <c r="KU84" s="30"/>
      <c r="KV84" s="16"/>
      <c r="KW84" s="17"/>
      <c r="KX84" s="17"/>
      <c r="KY84" s="17"/>
      <c r="KZ84" s="17"/>
      <c r="LA84" s="17"/>
      <c r="LB84" s="17"/>
      <c r="LC84" s="17"/>
      <c r="LD84" s="17"/>
      <c r="LE84" s="17"/>
      <c r="LF84" s="5">
        <f>SUM(KW84:LE84)</f>
        <v>0</v>
      </c>
      <c r="LH84" s="6">
        <v>0</v>
      </c>
      <c r="LI84" s="23"/>
      <c r="LJ84" s="48">
        <v>0</v>
      </c>
      <c r="LK84" s="16"/>
      <c r="LP84" s="16"/>
      <c r="LQ84" s="16"/>
      <c r="MA84" s="16"/>
    </row>
    <row r="85" spans="1:355" ht="15" customHeight="1">
      <c r="A85" s="5">
        <v>2014</v>
      </c>
      <c r="B85" s="6" t="s">
        <v>380</v>
      </c>
      <c r="C85" s="6" t="s">
        <v>2651</v>
      </c>
      <c r="D85" s="6" t="s">
        <v>381</v>
      </c>
      <c r="E85" s="1" t="s">
        <v>382</v>
      </c>
      <c r="F85" s="1" t="s">
        <v>383</v>
      </c>
      <c r="G85" s="3" t="s">
        <v>78</v>
      </c>
      <c r="H85" s="4" t="s">
        <v>384</v>
      </c>
      <c r="I85" s="7">
        <v>41791</v>
      </c>
      <c r="J85" s="6" t="s">
        <v>1039</v>
      </c>
      <c r="K85" s="6" t="s">
        <v>0</v>
      </c>
      <c r="L85" s="6" t="s">
        <v>385</v>
      </c>
      <c r="M85" s="6" t="s">
        <v>386</v>
      </c>
      <c r="N85" s="6">
        <v>24381011</v>
      </c>
      <c r="O85" s="6" t="s">
        <v>843</v>
      </c>
      <c r="P85" s="6" t="s">
        <v>797</v>
      </c>
      <c r="Q85" s="6">
        <v>1</v>
      </c>
      <c r="R85" s="5" t="s">
        <v>975</v>
      </c>
      <c r="S85" s="5">
        <v>1</v>
      </c>
      <c r="T85" s="5"/>
      <c r="U85" s="5" t="s">
        <v>799</v>
      </c>
      <c r="V85" s="5">
        <v>46</v>
      </c>
      <c r="W85" s="35" t="s">
        <v>1928</v>
      </c>
      <c r="X85" s="35" t="s">
        <v>1038</v>
      </c>
      <c r="Y85" s="57" t="s">
        <v>2772</v>
      </c>
      <c r="Z85" s="8" t="s">
        <v>1929</v>
      </c>
      <c r="AC85" s="47" t="s">
        <v>999</v>
      </c>
      <c r="AD85" s="47" t="s">
        <v>999</v>
      </c>
      <c r="AE85" s="6" t="s">
        <v>3327</v>
      </c>
      <c r="AF85" s="6" t="s">
        <v>2833</v>
      </c>
      <c r="AG85" s="6" t="s">
        <v>1037</v>
      </c>
      <c r="AI85" s="6">
        <v>1</v>
      </c>
      <c r="AJ85" s="16">
        <v>1</v>
      </c>
      <c r="AU85" s="16">
        <f>SUM(AH85:AT85)</f>
        <v>2</v>
      </c>
      <c r="AV85" s="16">
        <v>1</v>
      </c>
      <c r="AW85" s="6" t="s">
        <v>1812</v>
      </c>
      <c r="AX85" s="16"/>
      <c r="AY85" s="16"/>
      <c r="AZ85" s="16"/>
      <c r="BA85" s="16"/>
      <c r="BB85" s="16"/>
      <c r="BC85" s="16"/>
      <c r="BD85" s="16"/>
      <c r="BE85" s="16"/>
      <c r="BF85" s="16"/>
      <c r="BG85" s="16"/>
      <c r="BH85" s="16"/>
      <c r="BI85" s="16"/>
      <c r="BJ85" s="16"/>
      <c r="BK85" s="16"/>
      <c r="BL85" s="16"/>
      <c r="BM85" s="16"/>
      <c r="BN85" s="16"/>
      <c r="BO85" s="16"/>
      <c r="BP85" s="16"/>
      <c r="BQ85" s="16"/>
      <c r="CL85" s="6" t="s">
        <v>1830</v>
      </c>
      <c r="CQ85" s="6" t="s">
        <v>2818</v>
      </c>
      <c r="CR85" s="6" t="s">
        <v>2694</v>
      </c>
      <c r="DA85" s="5"/>
      <c r="DL85" s="6">
        <v>1</v>
      </c>
      <c r="DN85" s="6">
        <v>1</v>
      </c>
      <c r="EA85" s="6" t="s">
        <v>1023</v>
      </c>
      <c r="EU85" s="6">
        <v>0</v>
      </c>
      <c r="EV85" s="6" t="s">
        <v>3480</v>
      </c>
      <c r="EW85" s="6"/>
      <c r="EX85" s="6"/>
      <c r="EY85" s="6"/>
      <c r="EZ85" s="6"/>
      <c r="FA85" s="6"/>
      <c r="FB85" s="6"/>
      <c r="FD85" s="6">
        <v>1</v>
      </c>
      <c r="FI85" s="6" t="s">
        <v>1816</v>
      </c>
      <c r="FJ85" s="6" t="s">
        <v>2103</v>
      </c>
      <c r="FK85" s="30"/>
      <c r="FL85" s="30"/>
      <c r="FM85" s="30"/>
      <c r="FN85" s="30"/>
      <c r="FO85" s="30"/>
      <c r="FP85" s="30"/>
      <c r="FQ85" s="30"/>
      <c r="FR85" s="30"/>
      <c r="FS85" s="30"/>
      <c r="FT85" s="30"/>
      <c r="FU85" s="30"/>
      <c r="FV85" s="30"/>
      <c r="FW85" s="30"/>
      <c r="FX85" s="30"/>
      <c r="FY85" s="30"/>
      <c r="FZ85" s="30"/>
      <c r="GA85" s="30"/>
      <c r="GB85" s="31"/>
      <c r="GC85" s="30"/>
      <c r="GD85" s="30"/>
      <c r="GE85" s="30"/>
      <c r="GF85" s="30"/>
      <c r="GG85" s="30"/>
      <c r="GH85" s="30"/>
      <c r="GI85" s="30"/>
      <c r="GJ85" s="30"/>
      <c r="GK85" s="30"/>
      <c r="GL85" s="30"/>
      <c r="GM85" s="30"/>
      <c r="GN85" s="30"/>
      <c r="GO85" s="30"/>
      <c r="GP85" s="30"/>
      <c r="GQ85" s="30"/>
      <c r="GR85" s="30"/>
      <c r="GS85" s="30"/>
      <c r="GT85" s="30"/>
      <c r="GU85" s="30"/>
      <c r="GV85" s="30"/>
      <c r="GW85" s="30"/>
      <c r="GX85" s="30"/>
      <c r="GY85" s="30"/>
      <c r="GZ85" s="30"/>
      <c r="HA85" s="30"/>
      <c r="HB85" s="30"/>
      <c r="HC85" s="30"/>
      <c r="HE85" s="30"/>
      <c r="HF85" s="30"/>
      <c r="HG85" s="30"/>
      <c r="HH85" s="30"/>
      <c r="HI85" s="30"/>
      <c r="HJ85" s="30"/>
      <c r="HK85" s="30"/>
      <c r="HL85" s="30"/>
      <c r="HM85" s="30"/>
      <c r="HN85" s="30"/>
      <c r="HO85" s="30"/>
      <c r="HP85" s="30"/>
      <c r="HQ85" s="30"/>
      <c r="HR85" s="30"/>
      <c r="HS85" s="31"/>
      <c r="HT85" s="31"/>
      <c r="HU85" s="31"/>
      <c r="HV85" s="31"/>
      <c r="HW85" s="31"/>
      <c r="HX85" s="31"/>
      <c r="HY85" s="31"/>
      <c r="HZ85" s="31"/>
      <c r="IA85" s="31"/>
      <c r="IB85" s="31"/>
      <c r="IC85" s="31"/>
      <c r="ID85" s="31"/>
      <c r="IE85" s="31"/>
      <c r="IF85" s="31"/>
      <c r="IG85" s="31"/>
      <c r="IH85" s="31"/>
      <c r="II85" s="31"/>
      <c r="IJ85" s="31"/>
      <c r="IK85" s="31"/>
      <c r="IL85" s="31"/>
      <c r="IM85" s="31"/>
      <c r="IN85" s="31"/>
      <c r="IO85" s="31"/>
      <c r="IP85" s="31"/>
      <c r="IQ85" s="31"/>
      <c r="IR85" s="31"/>
      <c r="IS85" s="31"/>
      <c r="IT85" s="31"/>
      <c r="IU85" s="31"/>
      <c r="IV85" s="31"/>
      <c r="IW85" s="31"/>
      <c r="IX85" s="31"/>
      <c r="IY85" s="31"/>
      <c r="IZ85" s="31"/>
      <c r="JA85" s="31"/>
      <c r="JB85" s="31"/>
      <c r="JC85" s="31"/>
      <c r="JD85" s="31"/>
      <c r="JE85" s="30"/>
      <c r="JF85" s="30"/>
      <c r="JG85" s="30"/>
      <c r="JH85" s="31"/>
      <c r="JI85" s="30"/>
      <c r="JJ85" s="31"/>
      <c r="JK85" s="31"/>
      <c r="JL85" s="30"/>
      <c r="JM85" s="30"/>
      <c r="JN85" s="31"/>
      <c r="JO85" s="31"/>
      <c r="JP85" s="31"/>
      <c r="JQ85" s="31"/>
      <c r="JR85" s="30"/>
      <c r="JS85" s="30"/>
      <c r="JT85" s="31"/>
      <c r="JU85" s="30"/>
      <c r="JV85" s="31"/>
      <c r="JW85" s="31"/>
      <c r="JX85" s="31"/>
      <c r="JY85" s="30"/>
      <c r="JZ85" s="30"/>
      <c r="KA85" s="30"/>
      <c r="KB85" s="30"/>
      <c r="KC85" s="30"/>
      <c r="KD85" s="31"/>
      <c r="KE85" s="31"/>
      <c r="KF85" s="31"/>
      <c r="KG85" s="31"/>
      <c r="KH85" s="31"/>
      <c r="KI85" s="31"/>
      <c r="KJ85" s="31"/>
      <c r="KK85" s="31"/>
      <c r="KL85" s="31"/>
      <c r="KM85" s="31"/>
      <c r="KN85" s="31"/>
      <c r="KO85" s="31"/>
      <c r="KP85" s="31"/>
      <c r="KQ85" s="31"/>
      <c r="KR85" s="31"/>
      <c r="KS85" s="31"/>
      <c r="KT85" s="31"/>
      <c r="KU85" s="31"/>
      <c r="KV85" s="16"/>
      <c r="KW85" s="5"/>
      <c r="KX85" s="5">
        <v>1</v>
      </c>
      <c r="KY85" s="5"/>
      <c r="KZ85" s="5"/>
      <c r="LA85" s="5"/>
      <c r="LB85" s="5"/>
      <c r="LC85" s="5"/>
      <c r="LD85" s="5"/>
      <c r="LE85" s="5"/>
      <c r="LF85" s="5">
        <f>SUM(KW85:LE85)</f>
        <v>1</v>
      </c>
      <c r="LG85" s="6">
        <v>16</v>
      </c>
      <c r="LI85" s="21">
        <v>174</v>
      </c>
      <c r="LJ85" s="48">
        <v>3.2</v>
      </c>
      <c r="LK85" s="16">
        <v>79</v>
      </c>
      <c r="LL85" s="6">
        <v>58</v>
      </c>
      <c r="LM85" s="6">
        <v>77</v>
      </c>
      <c r="LS85" s="16"/>
      <c r="LT85" s="16"/>
      <c r="LU85" s="16"/>
      <c r="LV85" s="16"/>
      <c r="LW85" s="16"/>
      <c r="LX85" s="16"/>
      <c r="LY85" s="16"/>
      <c r="LZ85" s="16"/>
      <c r="MD85" s="16"/>
    </row>
    <row r="86" spans="1:355" ht="15" customHeight="1">
      <c r="A86" s="5">
        <v>2014</v>
      </c>
      <c r="B86" s="6" t="s">
        <v>1968</v>
      </c>
      <c r="C86" s="6" t="s">
        <v>2652</v>
      </c>
      <c r="D86" s="37" t="s">
        <v>1476</v>
      </c>
      <c r="E86" s="1" t="s">
        <v>25</v>
      </c>
      <c r="F86" s="1" t="s">
        <v>128</v>
      </c>
      <c r="G86" s="3" t="s">
        <v>74</v>
      </c>
      <c r="H86" s="4" t="s">
        <v>413</v>
      </c>
      <c r="I86" s="8">
        <v>2014</v>
      </c>
      <c r="J86" s="6" t="s">
        <v>1053</v>
      </c>
      <c r="K86" s="6" t="s">
        <v>0</v>
      </c>
      <c r="L86" s="6" t="s">
        <v>414</v>
      </c>
      <c r="M86" s="6" t="s">
        <v>415</v>
      </c>
      <c r="N86" s="6">
        <v>24684084</v>
      </c>
      <c r="O86" s="6" t="s">
        <v>1050</v>
      </c>
      <c r="P86" s="6" t="s">
        <v>797</v>
      </c>
      <c r="Q86" s="6">
        <v>1</v>
      </c>
      <c r="R86" s="5" t="s">
        <v>1766</v>
      </c>
      <c r="S86" s="5">
        <v>1</v>
      </c>
      <c r="T86" s="5"/>
      <c r="U86" s="5" t="s">
        <v>1014</v>
      </c>
      <c r="V86" s="5">
        <v>1</v>
      </c>
      <c r="W86" s="35" t="s">
        <v>1927</v>
      </c>
      <c r="X86" s="35"/>
      <c r="Y86" s="57" t="s">
        <v>2772</v>
      </c>
      <c r="Z86" s="8" t="s">
        <v>1929</v>
      </c>
      <c r="AC86" s="47" t="s">
        <v>999</v>
      </c>
      <c r="AD86" s="47" t="s">
        <v>999</v>
      </c>
      <c r="AE86" s="6" t="s">
        <v>3273</v>
      </c>
      <c r="AF86" s="6" t="s">
        <v>2833</v>
      </c>
      <c r="AG86" s="37" t="s">
        <v>1052</v>
      </c>
      <c r="AH86" s="37"/>
      <c r="AM86" s="6">
        <v>1</v>
      </c>
      <c r="AO86" s="6">
        <v>1</v>
      </c>
      <c r="AT86" s="6">
        <v>1</v>
      </c>
      <c r="AU86" s="16">
        <f>SUM(AH86:AT86)</f>
        <v>3</v>
      </c>
      <c r="AV86" s="16">
        <v>1</v>
      </c>
      <c r="AW86" s="6" t="s">
        <v>1823</v>
      </c>
      <c r="AX86" s="16"/>
      <c r="AY86" s="16"/>
      <c r="AZ86" s="16"/>
      <c r="BA86" s="16"/>
      <c r="BB86" s="16"/>
      <c r="BC86" s="16"/>
      <c r="BD86" s="16"/>
      <c r="BE86" s="16"/>
      <c r="BF86" s="16"/>
      <c r="BG86" s="16"/>
      <c r="BH86" s="16"/>
      <c r="BI86" s="16"/>
      <c r="BJ86" s="16"/>
      <c r="BK86" s="16"/>
      <c r="BL86" s="16"/>
      <c r="BM86" s="16"/>
      <c r="BN86" s="16"/>
      <c r="BO86" s="16"/>
      <c r="BP86" s="16"/>
      <c r="BQ86" s="16"/>
      <c r="CL86" s="6" t="s">
        <v>1830</v>
      </c>
      <c r="CP86" s="37"/>
      <c r="CQ86" s="6" t="s">
        <v>2818</v>
      </c>
      <c r="CR86" s="6" t="s">
        <v>2694</v>
      </c>
      <c r="DA86" s="5"/>
      <c r="DL86" s="6">
        <v>1</v>
      </c>
      <c r="DN86" s="6">
        <v>1</v>
      </c>
      <c r="EA86" s="6" t="s">
        <v>1049</v>
      </c>
      <c r="EU86" s="6">
        <v>0</v>
      </c>
      <c r="EV86" s="6" t="s">
        <v>3053</v>
      </c>
      <c r="EW86" s="6">
        <v>1</v>
      </c>
      <c r="EX86" s="6"/>
      <c r="EY86" s="6"/>
      <c r="EZ86" s="6"/>
      <c r="FA86" s="6"/>
      <c r="FB86" s="6"/>
      <c r="FI86" s="16"/>
      <c r="FJ86" s="6" t="s">
        <v>1019</v>
      </c>
      <c r="GB86" s="16"/>
      <c r="HS86" s="16"/>
      <c r="HT86" s="16"/>
      <c r="HU86" s="16"/>
      <c r="HV86" s="16"/>
      <c r="HW86" s="16"/>
      <c r="HX86" s="16"/>
      <c r="HY86" s="16"/>
      <c r="HZ86" s="16"/>
      <c r="IA86" s="16"/>
      <c r="IB86" s="16"/>
      <c r="IC86" s="16"/>
      <c r="ID86" s="16"/>
      <c r="IE86" s="16"/>
      <c r="IF86" s="16"/>
      <c r="IG86" s="16"/>
      <c r="IH86" s="16"/>
      <c r="II86" s="16"/>
      <c r="IJ86" s="16"/>
      <c r="IK86" s="16"/>
      <c r="IL86" s="16"/>
      <c r="IM86" s="16"/>
      <c r="IN86" s="16"/>
      <c r="IO86" s="16"/>
      <c r="IP86" s="16"/>
      <c r="IQ86" s="16"/>
      <c r="IR86" s="16"/>
      <c r="IS86" s="16"/>
      <c r="IT86" s="16"/>
      <c r="IU86" s="16"/>
      <c r="IV86" s="16"/>
      <c r="IW86" s="16"/>
      <c r="IX86" s="16"/>
      <c r="IY86" s="16"/>
      <c r="IZ86" s="16"/>
      <c r="JA86" s="16"/>
      <c r="JB86" s="16"/>
      <c r="JC86" s="16"/>
      <c r="JD86" s="16"/>
      <c r="JH86" s="16"/>
      <c r="JI86" s="16"/>
      <c r="JJ86" s="16"/>
      <c r="JK86" s="16"/>
      <c r="JN86" s="16"/>
      <c r="JO86" s="16"/>
      <c r="JP86" s="16"/>
      <c r="JQ86" s="16"/>
      <c r="JS86" s="16"/>
      <c r="JT86" s="16"/>
      <c r="JU86" s="16"/>
      <c r="JV86" s="16"/>
      <c r="JW86" s="16"/>
      <c r="JX86" s="16"/>
      <c r="JY86" s="16"/>
      <c r="JZ86" s="16"/>
      <c r="KA86" s="16"/>
      <c r="KB86" s="16"/>
      <c r="KD86" s="16"/>
      <c r="KE86" s="16"/>
      <c r="KF86" s="16"/>
      <c r="KG86" s="16"/>
      <c r="KH86" s="16"/>
      <c r="KI86" s="16"/>
      <c r="KJ86" s="16"/>
      <c r="KK86" s="16"/>
      <c r="KL86" s="16"/>
      <c r="KM86" s="16"/>
      <c r="KN86" s="16"/>
      <c r="KO86" s="16"/>
      <c r="KP86" s="16"/>
      <c r="KQ86" s="16"/>
      <c r="KR86" s="16"/>
      <c r="KS86" s="16"/>
      <c r="KT86" s="16"/>
      <c r="KU86" s="16"/>
      <c r="KV86" s="16"/>
      <c r="KW86" s="5"/>
      <c r="KX86" s="5">
        <v>1</v>
      </c>
      <c r="KY86" s="5"/>
      <c r="KZ86" s="5"/>
      <c r="LA86" s="5"/>
      <c r="LB86" s="5"/>
      <c r="LC86" s="5"/>
      <c r="LD86" s="5"/>
      <c r="LE86" s="5"/>
      <c r="LF86" s="5">
        <f>SUM(KW86:LE86)</f>
        <v>1</v>
      </c>
      <c r="LG86" s="6">
        <v>61</v>
      </c>
      <c r="LI86" s="21">
        <v>50</v>
      </c>
      <c r="LJ86" s="48">
        <v>12.2</v>
      </c>
      <c r="LK86" s="16">
        <v>80</v>
      </c>
      <c r="LL86" s="6">
        <v>63</v>
      </c>
      <c r="LM86" s="6">
        <v>82</v>
      </c>
      <c r="LR86" s="16"/>
      <c r="LS86" s="16"/>
      <c r="LT86" s="16"/>
      <c r="LU86" s="16"/>
      <c r="LV86" s="16"/>
      <c r="LW86" s="16"/>
      <c r="MD86" s="16"/>
    </row>
    <row r="87" spans="1:355" ht="15" customHeight="1">
      <c r="A87" s="5">
        <v>2014</v>
      </c>
      <c r="B87" s="6" t="s">
        <v>368</v>
      </c>
      <c r="C87" s="6" t="s">
        <v>2645</v>
      </c>
      <c r="D87" s="6" t="s">
        <v>369</v>
      </c>
      <c r="E87" s="1" t="s">
        <v>370</v>
      </c>
      <c r="F87" s="1" t="s">
        <v>116</v>
      </c>
      <c r="G87" s="3" t="s">
        <v>103</v>
      </c>
      <c r="H87" s="4" t="s">
        <v>371</v>
      </c>
      <c r="I87" s="7">
        <v>41883</v>
      </c>
      <c r="J87" s="6" t="s">
        <v>1029</v>
      </c>
      <c r="K87" s="6" t="s">
        <v>0</v>
      </c>
      <c r="L87" s="6" t="s">
        <v>372</v>
      </c>
      <c r="M87" s="6" t="s">
        <v>373</v>
      </c>
      <c r="O87" s="6" t="s">
        <v>847</v>
      </c>
      <c r="P87" s="6" t="s">
        <v>3239</v>
      </c>
      <c r="R87" s="5" t="s">
        <v>1030</v>
      </c>
      <c r="S87" s="5">
        <v>253</v>
      </c>
      <c r="T87" s="5"/>
      <c r="U87" s="5" t="s">
        <v>799</v>
      </c>
      <c r="V87" s="5">
        <v>20</v>
      </c>
      <c r="W87" s="35" t="s">
        <v>2801</v>
      </c>
      <c r="X87" s="35" t="s">
        <v>1032</v>
      </c>
      <c r="Y87" s="57" t="s">
        <v>2772</v>
      </c>
      <c r="Z87" s="5">
        <v>1</v>
      </c>
      <c r="AC87" s="47" t="s">
        <v>999</v>
      </c>
      <c r="AD87" s="47" t="s">
        <v>999</v>
      </c>
      <c r="AE87" s="6" t="s">
        <v>3343</v>
      </c>
      <c r="AF87" s="6" t="s">
        <v>2833</v>
      </c>
      <c r="AG87" s="6" t="s">
        <v>894</v>
      </c>
      <c r="AJ87" s="6">
        <v>1</v>
      </c>
      <c r="AU87" s="16">
        <f>SUM(AH87:AT87)</f>
        <v>1</v>
      </c>
      <c r="AV87" s="16">
        <v>1</v>
      </c>
      <c r="AW87" s="6" t="s">
        <v>1823</v>
      </c>
      <c r="AX87" s="16"/>
      <c r="AY87" s="16"/>
      <c r="AZ87" s="16"/>
      <c r="BA87" s="16"/>
      <c r="BB87" s="16"/>
      <c r="BC87" s="16"/>
      <c r="BD87" s="16"/>
      <c r="BE87" s="16"/>
      <c r="BF87" s="16"/>
      <c r="BG87" s="16"/>
      <c r="BH87" s="16"/>
      <c r="BI87" s="16"/>
      <c r="BJ87" s="16"/>
      <c r="BK87" s="16"/>
      <c r="BL87" s="16"/>
      <c r="BM87" s="16"/>
      <c r="BN87" s="16"/>
      <c r="BO87" s="16"/>
      <c r="BP87" s="16"/>
      <c r="BQ87" s="16"/>
      <c r="CL87" s="6" t="s">
        <v>2467</v>
      </c>
      <c r="CP87" s="16"/>
      <c r="CQ87" s="6" t="s">
        <v>2818</v>
      </c>
      <c r="CR87" s="16" t="s">
        <v>2688</v>
      </c>
      <c r="CX87" s="6" t="s">
        <v>2170</v>
      </c>
      <c r="DA87" s="5"/>
      <c r="DI87" s="14"/>
      <c r="DJ87" s="6">
        <v>1</v>
      </c>
      <c r="DK87" s="6">
        <v>1</v>
      </c>
      <c r="DU87" s="14"/>
      <c r="DV87" s="14"/>
      <c r="DW87" s="14"/>
      <c r="DX87" s="14"/>
      <c r="DY87" s="14"/>
      <c r="DZ87" s="14"/>
      <c r="EA87" s="6" t="s">
        <v>1031</v>
      </c>
      <c r="EU87" s="6">
        <v>0</v>
      </c>
      <c r="EV87" s="6" t="s">
        <v>3446</v>
      </c>
      <c r="EW87" s="6"/>
      <c r="EX87" s="6"/>
      <c r="EY87" s="6"/>
      <c r="EZ87" s="6"/>
      <c r="FA87" s="6"/>
      <c r="FB87" s="6"/>
      <c r="FE87" s="6">
        <v>1</v>
      </c>
      <c r="FH87" s="16" t="s">
        <v>2104</v>
      </c>
      <c r="FI87" s="16"/>
      <c r="FJ87" s="6" t="s">
        <v>2105</v>
      </c>
      <c r="FX87" s="16"/>
      <c r="GB87" s="16"/>
      <c r="GQ87" s="16"/>
      <c r="GR87" s="16"/>
      <c r="GS87" s="16"/>
      <c r="GT87" s="16"/>
      <c r="GU87" s="16"/>
      <c r="GV87" s="16"/>
      <c r="GW87" s="16"/>
      <c r="GX87" s="16"/>
      <c r="GY87" s="16"/>
      <c r="GZ87" s="16"/>
      <c r="HA87" s="16"/>
      <c r="HB87" s="16"/>
      <c r="HC87" s="16"/>
      <c r="HF87" s="16"/>
      <c r="HG87" s="16"/>
      <c r="HH87" s="16"/>
      <c r="HI87" s="16"/>
      <c r="HJ87" s="16"/>
      <c r="HK87" s="16"/>
      <c r="HL87" s="16"/>
      <c r="HM87" s="16"/>
      <c r="HN87" s="16"/>
      <c r="HT87" s="16"/>
      <c r="HU87" s="16"/>
      <c r="HV87" s="16"/>
      <c r="HW87" s="16"/>
      <c r="HX87" s="16"/>
      <c r="HY87" s="16"/>
      <c r="HZ87" s="16"/>
      <c r="IA87" s="16"/>
      <c r="IB87" s="16"/>
      <c r="IC87" s="16"/>
      <c r="ID87" s="16"/>
      <c r="IE87" s="16"/>
      <c r="IF87" s="16"/>
      <c r="IG87" s="16"/>
      <c r="IH87" s="16"/>
      <c r="II87" s="16"/>
      <c r="IJ87" s="16"/>
      <c r="IK87" s="16"/>
      <c r="IL87" s="16"/>
      <c r="IM87" s="16"/>
      <c r="IN87" s="16"/>
      <c r="IO87" s="16"/>
      <c r="IP87" s="16"/>
      <c r="IQ87" s="16"/>
      <c r="IR87" s="16"/>
      <c r="IS87" s="16"/>
      <c r="IT87" s="16"/>
      <c r="IU87" s="16"/>
      <c r="IV87" s="16"/>
      <c r="IW87" s="16"/>
      <c r="IX87" s="16"/>
      <c r="IY87" s="16"/>
      <c r="IZ87" s="16"/>
      <c r="JA87" s="16"/>
      <c r="JB87" s="16"/>
      <c r="JC87" s="16"/>
      <c r="JD87" s="16"/>
      <c r="JH87" s="16"/>
      <c r="JJ87" s="16"/>
      <c r="JK87" s="16"/>
      <c r="JN87" s="16"/>
      <c r="JO87" s="16"/>
      <c r="JP87" s="16"/>
      <c r="JQ87" s="16"/>
      <c r="JR87" s="16"/>
      <c r="JV87" s="16"/>
      <c r="JW87" s="16"/>
      <c r="JX87" s="16"/>
      <c r="KV87" s="16"/>
      <c r="KW87" s="5">
        <v>1</v>
      </c>
      <c r="KX87" s="5"/>
      <c r="KY87" s="5"/>
      <c r="KZ87" s="5"/>
      <c r="LA87" s="5"/>
      <c r="LB87" s="5"/>
      <c r="LC87" s="5"/>
      <c r="LD87" s="5"/>
      <c r="LE87" s="5"/>
      <c r="LF87" s="5">
        <f>SUM(KW87:LE87)</f>
        <v>1</v>
      </c>
      <c r="LG87" s="6">
        <v>108</v>
      </c>
      <c r="LI87" s="21">
        <v>85</v>
      </c>
      <c r="LJ87" s="48">
        <v>21.6</v>
      </c>
      <c r="LK87" s="16">
        <v>81</v>
      </c>
      <c r="LL87" s="6">
        <v>57</v>
      </c>
      <c r="LM87" s="6">
        <v>75</v>
      </c>
      <c r="MB87" s="16"/>
      <c r="MC87" s="16"/>
      <c r="MD87" s="16"/>
    </row>
    <row r="88" spans="1:355" ht="15" customHeight="1">
      <c r="A88" s="5">
        <v>2013</v>
      </c>
      <c r="B88" s="6" t="s">
        <v>482</v>
      </c>
      <c r="C88" s="6" t="s">
        <v>2585</v>
      </c>
      <c r="D88" s="6" t="s">
        <v>483</v>
      </c>
      <c r="E88" s="1" t="s">
        <v>484</v>
      </c>
      <c r="F88" s="1" t="s">
        <v>46</v>
      </c>
      <c r="G88" s="3" t="s">
        <v>40</v>
      </c>
      <c r="H88" s="4" t="s">
        <v>485</v>
      </c>
      <c r="I88" s="7">
        <v>41334</v>
      </c>
      <c r="J88" s="6" t="s">
        <v>1092</v>
      </c>
      <c r="K88" s="6" t="s">
        <v>0</v>
      </c>
      <c r="L88" s="6" t="s">
        <v>486</v>
      </c>
      <c r="M88" s="6" t="s">
        <v>487</v>
      </c>
      <c r="O88" s="6" t="s">
        <v>1000</v>
      </c>
      <c r="P88" s="6" t="s">
        <v>797</v>
      </c>
      <c r="Q88" s="6">
        <v>1</v>
      </c>
      <c r="R88" s="5" t="s">
        <v>1091</v>
      </c>
      <c r="S88" s="5">
        <v>39</v>
      </c>
      <c r="T88" s="5"/>
      <c r="U88" s="5" t="s">
        <v>799</v>
      </c>
      <c r="V88" s="5">
        <v>26</v>
      </c>
      <c r="W88" s="35" t="s">
        <v>2889</v>
      </c>
      <c r="X88" s="35"/>
      <c r="Y88" s="5" t="s">
        <v>1893</v>
      </c>
      <c r="Z88" s="5">
        <v>0</v>
      </c>
      <c r="AC88" s="46">
        <v>0</v>
      </c>
      <c r="AD88" s="46" t="s">
        <v>2344</v>
      </c>
      <c r="AE88" s="6" t="s">
        <v>3283</v>
      </c>
      <c r="AF88" s="6" t="s">
        <v>2833</v>
      </c>
      <c r="AG88" s="6" t="s">
        <v>806</v>
      </c>
      <c r="AM88" s="16">
        <v>1</v>
      </c>
      <c r="AN88" s="16"/>
      <c r="AU88" s="16">
        <f>SUM(AH88:AT88)</f>
        <v>1</v>
      </c>
      <c r="AV88" s="16">
        <v>1</v>
      </c>
      <c r="AW88" s="14" t="s">
        <v>1823</v>
      </c>
      <c r="AX88" s="16"/>
      <c r="AY88" s="16"/>
      <c r="AZ88" s="16"/>
      <c r="BA88" s="16"/>
      <c r="BB88" s="16"/>
      <c r="BC88" s="16"/>
      <c r="BD88" s="16"/>
      <c r="BE88" s="16"/>
      <c r="BF88" s="16"/>
      <c r="BG88" s="16"/>
      <c r="BH88" s="16"/>
      <c r="BI88" s="16"/>
      <c r="BJ88" s="16"/>
      <c r="BK88" s="16"/>
      <c r="BL88" s="16"/>
      <c r="BM88" s="16"/>
      <c r="BN88" s="16"/>
      <c r="BO88" s="16"/>
      <c r="BP88" s="16"/>
      <c r="BQ88" s="16"/>
      <c r="BR88" s="6">
        <v>1</v>
      </c>
      <c r="BS88" s="6">
        <v>1</v>
      </c>
      <c r="CK88" s="6">
        <f>SUM(BS88:CJ88)</f>
        <v>1</v>
      </c>
      <c r="CL88" s="6" t="s">
        <v>1898</v>
      </c>
      <c r="CM88" s="6">
        <v>1</v>
      </c>
      <c r="CN88" s="6" t="s">
        <v>2283</v>
      </c>
      <c r="CO88" s="6">
        <v>1</v>
      </c>
      <c r="CP88" s="6">
        <v>1</v>
      </c>
      <c r="CQ88" s="6" t="s">
        <v>2818</v>
      </c>
      <c r="CR88" s="6" t="s">
        <v>2685</v>
      </c>
      <c r="CS88" s="6">
        <v>1</v>
      </c>
      <c r="CV88" s="6">
        <v>1</v>
      </c>
      <c r="CW88" s="6">
        <v>1</v>
      </c>
      <c r="DA88" s="5"/>
      <c r="EA88" s="6" t="s">
        <v>1899</v>
      </c>
      <c r="EE88" s="6">
        <v>1</v>
      </c>
      <c r="EU88" s="6">
        <v>1</v>
      </c>
      <c r="EV88" s="6" t="s">
        <v>3440</v>
      </c>
      <c r="EW88" s="6"/>
      <c r="EX88" s="6"/>
      <c r="EY88" s="6"/>
      <c r="EZ88" s="6"/>
      <c r="FA88" s="6"/>
      <c r="FB88" s="6"/>
      <c r="FE88" s="6">
        <v>1</v>
      </c>
      <c r="FI88" s="16"/>
      <c r="FJ88" s="6" t="s">
        <v>2106</v>
      </c>
      <c r="FK88" s="31">
        <v>1</v>
      </c>
      <c r="FL88" s="31"/>
      <c r="FM88" s="31">
        <v>1</v>
      </c>
      <c r="FN88" s="31"/>
      <c r="FO88" s="31"/>
      <c r="FP88" s="31"/>
      <c r="FQ88" s="31"/>
      <c r="FR88" s="31"/>
      <c r="FS88" s="31"/>
      <c r="FT88" s="31"/>
      <c r="FU88" s="31"/>
      <c r="FV88" s="31"/>
      <c r="FW88" s="31"/>
      <c r="FX88" s="31"/>
      <c r="FY88" s="31"/>
      <c r="FZ88" s="30">
        <v>1</v>
      </c>
      <c r="GA88" s="30"/>
      <c r="GB88" s="30"/>
      <c r="GC88" s="30">
        <v>1</v>
      </c>
      <c r="GD88" s="30"/>
      <c r="GE88" s="30"/>
      <c r="GF88" s="31"/>
      <c r="GG88" s="31"/>
      <c r="GH88" s="31"/>
      <c r="GI88" s="31"/>
      <c r="GJ88" s="31"/>
      <c r="GK88" s="31"/>
      <c r="GL88" s="31"/>
      <c r="GM88" s="31"/>
      <c r="GN88" s="31"/>
      <c r="GO88" s="31"/>
      <c r="GP88" s="31"/>
      <c r="GQ88" s="30"/>
      <c r="GR88" s="30"/>
      <c r="GS88" s="30"/>
      <c r="GT88" s="30"/>
      <c r="GU88" s="30"/>
      <c r="GV88" s="30">
        <v>1</v>
      </c>
      <c r="GW88" s="30"/>
      <c r="GX88" s="30"/>
      <c r="GY88" s="30"/>
      <c r="GZ88" s="30"/>
      <c r="HA88" s="30"/>
      <c r="HB88" s="30"/>
      <c r="HC88" s="30"/>
      <c r="HD88" s="6">
        <f>SUM(GU88:HC88)</f>
        <v>1</v>
      </c>
      <c r="HE88" s="30"/>
      <c r="HF88" s="31"/>
      <c r="HG88" s="31"/>
      <c r="HH88" s="31">
        <v>1</v>
      </c>
      <c r="HI88" s="31"/>
      <c r="HJ88" s="31"/>
      <c r="HK88" s="31"/>
      <c r="HL88" s="31"/>
      <c r="HM88" s="31"/>
      <c r="HN88" s="31"/>
      <c r="HO88" s="30"/>
      <c r="HP88" s="30"/>
      <c r="HQ88" s="30"/>
      <c r="HR88" s="30"/>
      <c r="HS88" s="31"/>
      <c r="HT88" s="30">
        <v>1</v>
      </c>
      <c r="HU88" s="30"/>
      <c r="HV88" s="30"/>
      <c r="HW88" s="30"/>
      <c r="HX88" s="30"/>
      <c r="HY88" s="30"/>
      <c r="HZ88" s="30"/>
      <c r="IA88" s="30"/>
      <c r="IB88" s="30"/>
      <c r="IC88" s="30"/>
      <c r="ID88" s="30"/>
      <c r="IE88" s="30"/>
      <c r="IF88" s="30"/>
      <c r="IG88" s="30"/>
      <c r="IH88" s="30"/>
      <c r="II88" s="30"/>
      <c r="IJ88" s="30"/>
      <c r="IK88" s="30"/>
      <c r="IL88" s="30"/>
      <c r="IM88" s="30"/>
      <c r="IN88" s="30"/>
      <c r="IO88" s="30"/>
      <c r="IP88" s="30"/>
      <c r="IQ88" s="30"/>
      <c r="IR88" s="30"/>
      <c r="IS88" s="30"/>
      <c r="IT88" s="30"/>
      <c r="IU88" s="30"/>
      <c r="IV88" s="30"/>
      <c r="IW88" s="30"/>
      <c r="IX88" s="30"/>
      <c r="IY88" s="30"/>
      <c r="IZ88" s="30"/>
      <c r="JA88" s="30"/>
      <c r="JB88" s="30"/>
      <c r="JC88" s="30"/>
      <c r="JD88" s="30"/>
      <c r="JE88" s="30"/>
      <c r="JF88" s="30"/>
      <c r="JG88" s="30"/>
      <c r="JH88" s="30"/>
      <c r="JI88" s="30"/>
      <c r="JJ88" s="30"/>
      <c r="JK88" s="30"/>
      <c r="JL88" s="30"/>
      <c r="JM88" s="30"/>
      <c r="JN88" s="30"/>
      <c r="JO88" s="30"/>
      <c r="JP88" s="30"/>
      <c r="JQ88" s="30"/>
      <c r="JR88" s="31"/>
      <c r="JS88" s="30"/>
      <c r="JT88" s="31"/>
      <c r="JU88" s="30"/>
      <c r="JV88" s="30"/>
      <c r="JW88" s="30"/>
      <c r="JX88" s="30"/>
      <c r="JY88" s="30"/>
      <c r="JZ88" s="30"/>
      <c r="KA88" s="30"/>
      <c r="KB88" s="30"/>
      <c r="KC88" s="30"/>
      <c r="KD88" s="31"/>
      <c r="KE88" s="31"/>
      <c r="KF88" s="31"/>
      <c r="KG88" s="31"/>
      <c r="KH88" s="31"/>
      <c r="KI88" s="31"/>
      <c r="KJ88" s="31"/>
      <c r="KK88" s="31"/>
      <c r="KL88" s="31"/>
      <c r="KM88" s="31"/>
      <c r="KN88" s="31"/>
      <c r="KO88" s="31"/>
      <c r="KP88" s="31"/>
      <c r="KQ88" s="31"/>
      <c r="KR88" s="31"/>
      <c r="KS88" s="31"/>
      <c r="KT88" s="31"/>
      <c r="KU88" s="31"/>
      <c r="KV88" s="16">
        <f>SUM(FK88:KU88)</f>
        <v>8</v>
      </c>
      <c r="KW88" s="5">
        <v>1</v>
      </c>
      <c r="KX88" s="5"/>
      <c r="KY88" s="5"/>
      <c r="KZ88" s="5">
        <v>1</v>
      </c>
      <c r="LA88" s="5"/>
      <c r="LB88" s="5"/>
      <c r="LC88" s="5"/>
      <c r="LD88" s="5"/>
      <c r="LE88" s="5"/>
      <c r="LF88" s="5">
        <f>SUM(KW88:LE88)</f>
        <v>2</v>
      </c>
      <c r="LG88" s="6">
        <v>6</v>
      </c>
      <c r="LI88" s="21">
        <v>37</v>
      </c>
      <c r="LJ88" s="48">
        <v>1</v>
      </c>
      <c r="LK88" s="16">
        <v>82</v>
      </c>
      <c r="LL88" s="6">
        <v>75</v>
      </c>
      <c r="LM88" s="6">
        <v>96</v>
      </c>
      <c r="MB88" s="16"/>
      <c r="MC88" s="16"/>
      <c r="ME88" s="16"/>
      <c r="MF88" s="16"/>
      <c r="MG88" s="16"/>
      <c r="MH88" s="16"/>
      <c r="MI88" s="16"/>
      <c r="MK88" s="16"/>
    </row>
    <row r="89" spans="1:355" ht="15" customHeight="1">
      <c r="A89" s="5">
        <v>2013</v>
      </c>
      <c r="B89" s="6" t="s">
        <v>435</v>
      </c>
      <c r="C89" s="6" t="s">
        <v>2536</v>
      </c>
      <c r="D89" s="6" t="s">
        <v>436</v>
      </c>
      <c r="E89" s="1" t="s">
        <v>437</v>
      </c>
      <c r="F89" s="1" t="s">
        <v>338</v>
      </c>
      <c r="G89" s="3" t="s">
        <v>438</v>
      </c>
      <c r="H89" s="4" t="s">
        <v>439</v>
      </c>
      <c r="I89" s="7">
        <v>41609</v>
      </c>
      <c r="J89" s="6" t="s">
        <v>1076</v>
      </c>
      <c r="K89" s="6" t="s">
        <v>0</v>
      </c>
      <c r="L89" s="6" t="s">
        <v>440</v>
      </c>
      <c r="M89" s="6" t="s">
        <v>441</v>
      </c>
      <c r="N89" s="6">
        <v>23776053</v>
      </c>
      <c r="O89" s="6" t="s">
        <v>1998</v>
      </c>
      <c r="P89" s="6" t="s">
        <v>797</v>
      </c>
      <c r="Q89" s="6">
        <v>1</v>
      </c>
      <c r="R89" s="5" t="s">
        <v>1069</v>
      </c>
      <c r="S89" s="5">
        <v>46</v>
      </c>
      <c r="T89" s="5"/>
      <c r="U89" s="5" t="s">
        <v>799</v>
      </c>
      <c r="V89" s="5">
        <v>30</v>
      </c>
      <c r="W89" s="35" t="s">
        <v>2788</v>
      </c>
      <c r="X89" s="35" t="s">
        <v>1070</v>
      </c>
      <c r="Y89" s="5">
        <v>1</v>
      </c>
      <c r="Z89" s="5">
        <v>1</v>
      </c>
      <c r="AC89" s="47" t="s">
        <v>999</v>
      </c>
      <c r="AD89" s="47" t="s">
        <v>999</v>
      </c>
      <c r="AE89" s="6" t="s">
        <v>3337</v>
      </c>
      <c r="AF89" s="6" t="s">
        <v>2833</v>
      </c>
      <c r="AG89" s="6" t="s">
        <v>806</v>
      </c>
      <c r="AJ89" s="16">
        <v>1</v>
      </c>
      <c r="AU89" s="16">
        <f>SUM(AH89:AT89)</f>
        <v>1</v>
      </c>
      <c r="AV89" s="16">
        <v>1</v>
      </c>
      <c r="AW89" s="14" t="s">
        <v>1812</v>
      </c>
      <c r="AX89" s="16"/>
      <c r="AY89" s="16"/>
      <c r="AZ89" s="16"/>
      <c r="BA89" s="16"/>
      <c r="BB89" s="16"/>
      <c r="BC89" s="16"/>
      <c r="BD89" s="16"/>
      <c r="BE89" s="16"/>
      <c r="BF89" s="16"/>
      <c r="BG89" s="16"/>
      <c r="BH89" s="16"/>
      <c r="BI89" s="16"/>
      <c r="BJ89" s="16"/>
      <c r="BK89" s="16"/>
      <c r="BL89" s="16"/>
      <c r="BM89" s="16"/>
      <c r="BN89" s="16"/>
      <c r="BO89" s="16"/>
      <c r="BP89" s="16"/>
      <c r="BQ89" s="16"/>
      <c r="BR89" s="6">
        <v>1</v>
      </c>
      <c r="BS89" s="6">
        <v>1</v>
      </c>
      <c r="CK89" s="6">
        <f>SUM(BS89:CJ89)</f>
        <v>1</v>
      </c>
      <c r="CL89" s="6" t="s">
        <v>1837</v>
      </c>
      <c r="CO89" s="6">
        <v>1</v>
      </c>
      <c r="CP89" s="6">
        <v>1</v>
      </c>
      <c r="CQ89" s="6" t="s">
        <v>2818</v>
      </c>
      <c r="CR89" s="6" t="s">
        <v>2685</v>
      </c>
      <c r="CS89" s="6">
        <v>1</v>
      </c>
      <c r="CV89" s="6">
        <v>1</v>
      </c>
      <c r="CW89" s="6">
        <v>1</v>
      </c>
      <c r="DA89" s="5"/>
      <c r="EA89" s="6" t="s">
        <v>954</v>
      </c>
      <c r="EB89" s="6">
        <v>1</v>
      </c>
      <c r="EU89" s="6">
        <v>1</v>
      </c>
      <c r="EV89" s="6" t="s">
        <v>3459</v>
      </c>
      <c r="EW89" s="6"/>
      <c r="EX89" s="6"/>
      <c r="EY89" s="6"/>
      <c r="EZ89" s="6"/>
      <c r="FA89" s="6"/>
      <c r="FB89" s="6"/>
      <c r="FE89" s="6">
        <v>1</v>
      </c>
      <c r="FH89" s="6" t="s">
        <v>3062</v>
      </c>
      <c r="FI89" s="6" t="s">
        <v>3062</v>
      </c>
      <c r="FJ89" s="6" t="s">
        <v>2107</v>
      </c>
      <c r="FK89" s="31">
        <v>1</v>
      </c>
      <c r="FL89" s="31">
        <v>1</v>
      </c>
      <c r="FM89" s="31"/>
      <c r="FN89" s="31"/>
      <c r="FO89" s="31"/>
      <c r="FP89" s="31"/>
      <c r="FQ89" s="31"/>
      <c r="FR89" s="31"/>
      <c r="FS89" s="31"/>
      <c r="FT89" s="31"/>
      <c r="FU89" s="31"/>
      <c r="FV89" s="31"/>
      <c r="FW89" s="31"/>
      <c r="FX89" s="30"/>
      <c r="FY89" s="31"/>
      <c r="FZ89" s="30"/>
      <c r="GA89" s="30"/>
      <c r="GB89" s="30"/>
      <c r="GC89" s="30"/>
      <c r="GD89" s="30"/>
      <c r="GE89" s="30">
        <v>1</v>
      </c>
      <c r="GF89" s="31"/>
      <c r="GG89" s="31"/>
      <c r="GH89" s="31"/>
      <c r="GI89" s="31"/>
      <c r="GJ89" s="31"/>
      <c r="GK89" s="31"/>
      <c r="GL89" s="31"/>
      <c r="GM89" s="31"/>
      <c r="GN89" s="31"/>
      <c r="GO89" s="31"/>
      <c r="GP89" s="31"/>
      <c r="GQ89" s="30"/>
      <c r="GR89" s="30"/>
      <c r="GS89" s="30"/>
      <c r="GT89" s="30"/>
      <c r="GU89" s="30"/>
      <c r="GV89" s="30"/>
      <c r="GW89" s="30"/>
      <c r="GX89" s="30"/>
      <c r="GY89" s="30"/>
      <c r="GZ89" s="30"/>
      <c r="HA89" s="30"/>
      <c r="HB89" s="30"/>
      <c r="HC89" s="30"/>
      <c r="HD89" s="6">
        <f>SUM(GU89:HC89)</f>
        <v>0</v>
      </c>
      <c r="HE89" s="30"/>
      <c r="HF89" s="30"/>
      <c r="HG89" s="30">
        <v>1</v>
      </c>
      <c r="HH89" s="30"/>
      <c r="HI89" s="30">
        <v>1</v>
      </c>
      <c r="HJ89" s="30"/>
      <c r="HK89" s="30"/>
      <c r="HL89" s="30">
        <v>1</v>
      </c>
      <c r="HM89" s="30"/>
      <c r="HN89" s="30"/>
      <c r="HO89" s="30"/>
      <c r="HP89" s="30"/>
      <c r="HQ89" s="30"/>
      <c r="HR89" s="30"/>
      <c r="HS89" s="30"/>
      <c r="HT89" s="30"/>
      <c r="HU89" s="30"/>
      <c r="HV89" s="30"/>
      <c r="HW89" s="30"/>
      <c r="HX89" s="30"/>
      <c r="HY89" s="30"/>
      <c r="HZ89" s="30"/>
      <c r="IA89" s="30"/>
      <c r="IB89" s="30"/>
      <c r="IC89" s="30"/>
      <c r="ID89" s="30">
        <v>1</v>
      </c>
      <c r="IE89" s="30"/>
      <c r="IF89" s="30"/>
      <c r="IG89" s="30"/>
      <c r="IH89" s="30"/>
      <c r="II89" s="30"/>
      <c r="IJ89" s="30"/>
      <c r="IK89" s="30"/>
      <c r="IL89" s="30"/>
      <c r="IM89" s="30"/>
      <c r="IN89" s="30"/>
      <c r="IO89" s="30"/>
      <c r="IP89" s="30"/>
      <c r="IQ89" s="30"/>
      <c r="IR89" s="30"/>
      <c r="IS89" s="30"/>
      <c r="IT89" s="30"/>
      <c r="IU89" s="30"/>
      <c r="IV89" s="30"/>
      <c r="IW89" s="30"/>
      <c r="IX89" s="30"/>
      <c r="IY89" s="30"/>
      <c r="IZ89" s="30"/>
      <c r="JA89" s="30"/>
      <c r="JB89" s="30"/>
      <c r="JC89" s="30"/>
      <c r="JD89" s="30">
        <v>1</v>
      </c>
      <c r="JE89" s="30"/>
      <c r="JF89" s="30"/>
      <c r="JG89" s="30"/>
      <c r="JH89" s="30"/>
      <c r="JI89" s="30"/>
      <c r="JJ89" s="30"/>
      <c r="JK89" s="30"/>
      <c r="JL89" s="30"/>
      <c r="JM89" s="30"/>
      <c r="JN89" s="30"/>
      <c r="JO89" s="30"/>
      <c r="JP89" s="30"/>
      <c r="JQ89" s="30"/>
      <c r="JR89" s="30"/>
      <c r="JS89" s="30"/>
      <c r="JT89" s="30"/>
      <c r="JU89" s="30"/>
      <c r="JV89" s="30"/>
      <c r="JW89" s="30"/>
      <c r="JX89" s="30"/>
      <c r="JY89" s="30"/>
      <c r="JZ89" s="30"/>
      <c r="KA89" s="30"/>
      <c r="KB89" s="30"/>
      <c r="KC89" s="30"/>
      <c r="KD89" s="30"/>
      <c r="KE89" s="30"/>
      <c r="KF89" s="30"/>
      <c r="KG89" s="30"/>
      <c r="KH89" s="30"/>
      <c r="KI89" s="30"/>
      <c r="KJ89" s="30"/>
      <c r="KK89" s="30"/>
      <c r="KL89" s="30"/>
      <c r="KM89" s="30"/>
      <c r="KN89" s="30"/>
      <c r="KO89" s="30"/>
      <c r="KP89" s="30"/>
      <c r="KQ89" s="30"/>
      <c r="KR89" s="30"/>
      <c r="KS89" s="30"/>
      <c r="KT89" s="30"/>
      <c r="KU89" s="30"/>
      <c r="KV89" s="16">
        <f>SUM(FK89:KU89)</f>
        <v>8</v>
      </c>
      <c r="KW89" s="5"/>
      <c r="KX89" s="5">
        <v>1</v>
      </c>
      <c r="KY89" s="5"/>
      <c r="KZ89" s="5"/>
      <c r="LA89" s="5"/>
      <c r="LB89" s="5"/>
      <c r="LC89" s="5"/>
      <c r="LD89" s="5"/>
      <c r="LE89" s="5"/>
      <c r="LF89" s="5">
        <f>SUM(KW89:LE89)</f>
        <v>1</v>
      </c>
      <c r="LG89" s="6">
        <v>9</v>
      </c>
      <c r="LI89" s="21">
        <v>146</v>
      </c>
      <c r="LJ89" s="48">
        <v>1.5</v>
      </c>
      <c r="LK89" s="16">
        <v>83</v>
      </c>
      <c r="LL89" s="6">
        <v>67</v>
      </c>
      <c r="LM89" s="6">
        <v>86</v>
      </c>
      <c r="MB89" s="16"/>
      <c r="MC89" s="16"/>
    </row>
    <row r="90" spans="1:355" ht="15" customHeight="1">
      <c r="A90" s="5">
        <v>2013</v>
      </c>
      <c r="B90" s="6" t="s">
        <v>1944</v>
      </c>
      <c r="C90" s="6" t="s">
        <v>2537</v>
      </c>
      <c r="D90" s="6" t="s">
        <v>454</v>
      </c>
      <c r="E90" s="1" t="s">
        <v>115</v>
      </c>
      <c r="F90" s="1" t="s">
        <v>77</v>
      </c>
      <c r="G90" s="3" t="s">
        <v>19</v>
      </c>
      <c r="H90" s="4" t="s">
        <v>455</v>
      </c>
      <c r="I90" s="7">
        <v>41518</v>
      </c>
      <c r="J90" s="6" t="s">
        <v>1077</v>
      </c>
      <c r="K90" s="6" t="s">
        <v>0</v>
      </c>
      <c r="L90" s="6" t="s">
        <v>456</v>
      </c>
      <c r="M90" s="6" t="s">
        <v>457</v>
      </c>
      <c r="N90" s="6">
        <v>23832128</v>
      </c>
      <c r="O90" s="6" t="s">
        <v>1998</v>
      </c>
      <c r="P90" s="6" t="s">
        <v>797</v>
      </c>
      <c r="Q90" s="6">
        <v>1</v>
      </c>
      <c r="R90" s="5" t="s">
        <v>1069</v>
      </c>
      <c r="S90" s="5">
        <v>46</v>
      </c>
      <c r="T90" s="5"/>
      <c r="U90" s="5" t="s">
        <v>866</v>
      </c>
      <c r="V90" s="5">
        <v>5</v>
      </c>
      <c r="W90" s="35" t="s">
        <v>2854</v>
      </c>
      <c r="X90" s="35" t="s">
        <v>2321</v>
      </c>
      <c r="Y90" s="5" t="s">
        <v>1893</v>
      </c>
      <c r="Z90" s="5" t="s">
        <v>1893</v>
      </c>
      <c r="AC90" s="47" t="s">
        <v>999</v>
      </c>
      <c r="AD90" s="47" t="s">
        <v>999</v>
      </c>
      <c r="AE90" s="6" t="s">
        <v>3261</v>
      </c>
      <c r="AF90" s="6" t="s">
        <v>2833</v>
      </c>
      <c r="AG90" s="6" t="s">
        <v>806</v>
      </c>
      <c r="AL90" s="6">
        <v>1</v>
      </c>
      <c r="AU90" s="16">
        <f>SUM(AH90:AT90)</f>
        <v>1</v>
      </c>
      <c r="AV90" s="16">
        <v>1</v>
      </c>
      <c r="AW90" s="6" t="s">
        <v>1812</v>
      </c>
      <c r="AX90" s="16"/>
      <c r="AY90" s="16"/>
      <c r="AZ90" s="16"/>
      <c r="BA90" s="16"/>
      <c r="BB90" s="16"/>
      <c r="BC90" s="16"/>
      <c r="BD90" s="16"/>
      <c r="BE90" s="16"/>
      <c r="BF90" s="16"/>
      <c r="BG90" s="16"/>
      <c r="BH90" s="16"/>
      <c r="BI90" s="16"/>
      <c r="BJ90" s="16"/>
      <c r="BK90" s="16"/>
      <c r="BL90" s="16"/>
      <c r="BM90" s="16"/>
      <c r="BN90" s="16"/>
      <c r="BO90" s="16"/>
      <c r="BP90" s="16"/>
      <c r="BQ90" s="16"/>
      <c r="BR90" s="6">
        <v>1</v>
      </c>
      <c r="BS90" s="6">
        <v>1</v>
      </c>
      <c r="CK90" s="6">
        <f>SUM(BS90:CJ90)</f>
        <v>1</v>
      </c>
      <c r="CL90" s="6" t="s">
        <v>1837</v>
      </c>
      <c r="CO90" s="6">
        <v>1</v>
      </c>
      <c r="CP90" s="6">
        <v>1</v>
      </c>
      <c r="CQ90" s="6" t="s">
        <v>2818</v>
      </c>
      <c r="CR90" s="6" t="s">
        <v>2685</v>
      </c>
      <c r="CS90" s="6">
        <v>1</v>
      </c>
      <c r="CV90" s="6">
        <v>1</v>
      </c>
      <c r="CW90" s="6">
        <v>1</v>
      </c>
      <c r="DA90" s="5"/>
      <c r="EA90" s="6" t="s">
        <v>809</v>
      </c>
      <c r="EB90" s="16">
        <v>1</v>
      </c>
      <c r="EU90" s="6">
        <v>1</v>
      </c>
      <c r="EV90" s="6" t="s">
        <v>3444</v>
      </c>
      <c r="EW90" s="6"/>
      <c r="EX90" s="6"/>
      <c r="EY90" s="6"/>
      <c r="EZ90" s="6"/>
      <c r="FA90" s="6"/>
      <c r="FB90" s="6"/>
      <c r="FE90" s="6">
        <v>1</v>
      </c>
      <c r="FH90" s="6" t="s">
        <v>3062</v>
      </c>
      <c r="FI90" s="6" t="s">
        <v>3062</v>
      </c>
      <c r="FJ90" s="6" t="s">
        <v>2108</v>
      </c>
      <c r="FK90" s="31">
        <v>1</v>
      </c>
      <c r="FL90" s="31">
        <v>1</v>
      </c>
      <c r="FM90" s="31"/>
      <c r="FN90" s="31"/>
      <c r="FO90" s="31"/>
      <c r="FP90" s="31"/>
      <c r="FQ90" s="31"/>
      <c r="FR90" s="31"/>
      <c r="FS90" s="31"/>
      <c r="FT90" s="31"/>
      <c r="FU90" s="31"/>
      <c r="FV90" s="31"/>
      <c r="FW90" s="31"/>
      <c r="FX90" s="30"/>
      <c r="FY90" s="31"/>
      <c r="FZ90" s="30"/>
      <c r="GA90" s="30"/>
      <c r="GB90" s="30"/>
      <c r="GC90" s="30"/>
      <c r="GD90" s="30"/>
      <c r="GE90" s="30"/>
      <c r="GF90" s="31"/>
      <c r="GG90" s="31">
        <v>1</v>
      </c>
      <c r="GH90" s="31"/>
      <c r="GI90" s="31"/>
      <c r="GJ90" s="31"/>
      <c r="GK90" s="31"/>
      <c r="GL90" s="31"/>
      <c r="GM90" s="31">
        <v>1</v>
      </c>
      <c r="GN90" s="31"/>
      <c r="GO90" s="31"/>
      <c r="GP90" s="31"/>
      <c r="GQ90" s="30"/>
      <c r="GR90" s="30"/>
      <c r="GS90" s="30"/>
      <c r="GT90" s="30"/>
      <c r="GU90" s="30"/>
      <c r="GV90" s="30"/>
      <c r="GW90" s="30"/>
      <c r="GX90" s="30"/>
      <c r="GY90" s="30"/>
      <c r="GZ90" s="30"/>
      <c r="HA90" s="30"/>
      <c r="HB90" s="30"/>
      <c r="HC90" s="30"/>
      <c r="HD90" s="6">
        <f>SUM(GU90:HC90)</f>
        <v>0</v>
      </c>
      <c r="HE90" s="30"/>
      <c r="HF90" s="30"/>
      <c r="HG90" s="30">
        <v>1</v>
      </c>
      <c r="HH90" s="30"/>
      <c r="HI90" s="30">
        <v>1</v>
      </c>
      <c r="HJ90" s="30"/>
      <c r="HK90" s="30"/>
      <c r="HL90" s="30">
        <v>1</v>
      </c>
      <c r="HM90" s="30"/>
      <c r="HN90" s="30"/>
      <c r="HO90" s="30"/>
      <c r="HP90" s="30"/>
      <c r="HQ90" s="30"/>
      <c r="HR90" s="30"/>
      <c r="HS90" s="31"/>
      <c r="HT90" s="30"/>
      <c r="HU90" s="30"/>
      <c r="HV90" s="30"/>
      <c r="HW90" s="30"/>
      <c r="HX90" s="30"/>
      <c r="HY90" s="30"/>
      <c r="HZ90" s="30"/>
      <c r="IA90" s="30"/>
      <c r="IB90" s="30"/>
      <c r="IC90" s="30"/>
      <c r="ID90" s="30">
        <v>1</v>
      </c>
      <c r="IE90" s="30"/>
      <c r="IF90" s="30"/>
      <c r="IG90" s="30"/>
      <c r="IH90" s="30"/>
      <c r="II90" s="30"/>
      <c r="IJ90" s="30"/>
      <c r="IK90" s="30"/>
      <c r="IL90" s="30"/>
      <c r="IM90" s="30"/>
      <c r="IN90" s="30"/>
      <c r="IO90" s="30"/>
      <c r="IP90" s="30"/>
      <c r="IQ90" s="30"/>
      <c r="IR90" s="30"/>
      <c r="IS90" s="30"/>
      <c r="IT90" s="30"/>
      <c r="IU90" s="30"/>
      <c r="IV90" s="30"/>
      <c r="IW90" s="30"/>
      <c r="IX90" s="30"/>
      <c r="IY90" s="30"/>
      <c r="IZ90" s="30"/>
      <c r="JA90" s="30"/>
      <c r="JB90" s="30"/>
      <c r="JC90" s="30"/>
      <c r="JD90" s="30">
        <v>1</v>
      </c>
      <c r="JE90" s="30"/>
      <c r="JF90" s="30"/>
      <c r="JG90" s="30"/>
      <c r="JH90" s="30"/>
      <c r="JI90" s="30"/>
      <c r="JJ90" s="30"/>
      <c r="JK90" s="30"/>
      <c r="JL90" s="30"/>
      <c r="JM90" s="30"/>
      <c r="JN90" s="30"/>
      <c r="JO90" s="30"/>
      <c r="JP90" s="30"/>
      <c r="JQ90" s="30"/>
      <c r="JR90" s="30"/>
      <c r="JS90" s="30"/>
      <c r="JT90" s="31"/>
      <c r="JU90" s="30"/>
      <c r="JV90" s="30"/>
      <c r="JW90" s="30"/>
      <c r="JX90" s="30"/>
      <c r="JY90" s="30"/>
      <c r="JZ90" s="30"/>
      <c r="KA90" s="30"/>
      <c r="KB90" s="30"/>
      <c r="KC90" s="30"/>
      <c r="KD90" s="31"/>
      <c r="KE90" s="31"/>
      <c r="KF90" s="31"/>
      <c r="KG90" s="30"/>
      <c r="KH90" s="31"/>
      <c r="KI90" s="31"/>
      <c r="KJ90" s="31"/>
      <c r="KK90" s="31"/>
      <c r="KL90" s="31"/>
      <c r="KM90" s="31">
        <v>1</v>
      </c>
      <c r="KN90" s="31"/>
      <c r="KO90" s="31"/>
      <c r="KP90" s="31"/>
      <c r="KQ90" s="31"/>
      <c r="KR90" s="31"/>
      <c r="KS90" s="31"/>
      <c r="KT90" s="31"/>
      <c r="KU90" s="31"/>
      <c r="KV90" s="16">
        <f>SUM(FK90:KU90)</f>
        <v>10</v>
      </c>
      <c r="KW90" s="5">
        <v>1</v>
      </c>
      <c r="KX90" s="5">
        <v>1</v>
      </c>
      <c r="KY90" s="5"/>
      <c r="KZ90" s="5"/>
      <c r="LA90" s="5"/>
      <c r="LB90" s="5"/>
      <c r="LC90" s="5"/>
      <c r="LD90" s="5"/>
      <c r="LE90" s="5"/>
      <c r="LF90" s="5">
        <f>SUM(KW90:LE90)</f>
        <v>2</v>
      </c>
      <c r="LG90" s="6">
        <v>10</v>
      </c>
      <c r="LI90" s="21">
        <v>85</v>
      </c>
      <c r="LJ90" s="48">
        <v>1.6666666666666667</v>
      </c>
      <c r="LK90" s="16">
        <v>84</v>
      </c>
      <c r="LL90" s="6">
        <v>70</v>
      </c>
      <c r="LM90" s="6">
        <v>89</v>
      </c>
      <c r="MB90" s="16"/>
      <c r="MC90" s="16"/>
      <c r="MO90" s="16"/>
      <c r="MP90" s="16"/>
    </row>
    <row r="91" spans="1:355" ht="15" customHeight="1">
      <c r="A91" s="5">
        <v>2013</v>
      </c>
      <c r="B91" s="6" t="s">
        <v>442</v>
      </c>
      <c r="C91" s="6" t="s">
        <v>2640</v>
      </c>
      <c r="D91" s="6" t="s">
        <v>443</v>
      </c>
      <c r="E91" s="1" t="s">
        <v>444</v>
      </c>
      <c r="F91" s="1" t="s">
        <v>445</v>
      </c>
      <c r="G91" s="3" t="s">
        <v>47</v>
      </c>
      <c r="H91" s="4" t="s">
        <v>446</v>
      </c>
      <c r="I91" s="7">
        <v>41548</v>
      </c>
      <c r="J91" s="6" t="s">
        <v>1071</v>
      </c>
      <c r="K91" s="6" t="s">
        <v>0</v>
      </c>
      <c r="L91" s="6" t="s">
        <v>447</v>
      </c>
      <c r="M91" s="6" t="s">
        <v>448</v>
      </c>
      <c r="O91" s="6" t="s">
        <v>881</v>
      </c>
      <c r="P91" s="6" t="s">
        <v>797</v>
      </c>
      <c r="Q91" s="6">
        <v>1</v>
      </c>
      <c r="R91" s="5" t="s">
        <v>1073</v>
      </c>
      <c r="S91" s="5">
        <v>149</v>
      </c>
      <c r="T91" s="5"/>
      <c r="U91" s="5" t="s">
        <v>866</v>
      </c>
      <c r="V91" s="5">
        <v>5</v>
      </c>
      <c r="W91" s="35" t="s">
        <v>2781</v>
      </c>
      <c r="X91" s="35" t="s">
        <v>2323</v>
      </c>
      <c r="Y91" s="5" t="s">
        <v>1893</v>
      </c>
      <c r="Z91" s="5" t="s">
        <v>1893</v>
      </c>
      <c r="AC91" s="47" t="s">
        <v>999</v>
      </c>
      <c r="AD91" s="47" t="s">
        <v>999</v>
      </c>
      <c r="AE91" s="6" t="s">
        <v>3324</v>
      </c>
      <c r="AF91" s="6" t="s">
        <v>2833</v>
      </c>
      <c r="AG91" s="6" t="s">
        <v>1072</v>
      </c>
      <c r="AJ91" s="16">
        <v>1</v>
      </c>
      <c r="AM91" s="6">
        <v>1</v>
      </c>
      <c r="AU91" s="16">
        <f>SUM(AH91:AT91)</f>
        <v>2</v>
      </c>
      <c r="AV91" s="16">
        <v>1</v>
      </c>
      <c r="AW91" s="6" t="s">
        <v>3397</v>
      </c>
      <c r="AX91" s="16"/>
      <c r="AY91" s="16"/>
      <c r="AZ91" s="16"/>
      <c r="BA91" s="16"/>
      <c r="BB91" s="16"/>
      <c r="BC91" s="16"/>
      <c r="BD91" s="16"/>
      <c r="BE91" s="16"/>
      <c r="BF91" s="16"/>
      <c r="BG91" s="16"/>
      <c r="BH91" s="16"/>
      <c r="BI91" s="16"/>
      <c r="BJ91" s="16"/>
      <c r="BK91" s="16"/>
      <c r="BL91" s="16"/>
      <c r="BM91" s="16"/>
      <c r="BN91" s="16"/>
      <c r="BO91" s="16"/>
      <c r="BP91" s="16"/>
      <c r="BQ91" s="16"/>
      <c r="BR91" s="6">
        <v>1</v>
      </c>
      <c r="BZ91" s="6">
        <v>1</v>
      </c>
      <c r="CK91" s="6">
        <f>SUM(BS91:CJ91)</f>
        <v>1</v>
      </c>
      <c r="CL91" s="6" t="s">
        <v>1877</v>
      </c>
      <c r="CP91" s="16"/>
      <c r="CQ91" s="16" t="s">
        <v>2816</v>
      </c>
      <c r="CR91" s="6" t="s">
        <v>2720</v>
      </c>
      <c r="CS91" s="6">
        <v>1</v>
      </c>
      <c r="CV91" s="6">
        <v>1</v>
      </c>
      <c r="CW91" s="6">
        <v>1</v>
      </c>
      <c r="DA91" s="5"/>
      <c r="EA91" s="6" t="s">
        <v>809</v>
      </c>
      <c r="EB91" s="16">
        <v>1</v>
      </c>
      <c r="EU91" s="6">
        <v>1</v>
      </c>
      <c r="EV91" s="6" t="s">
        <v>3411</v>
      </c>
      <c r="EW91" s="6"/>
      <c r="EX91" s="6"/>
      <c r="EY91" s="6"/>
      <c r="EZ91" s="6"/>
      <c r="FA91" s="6"/>
      <c r="FB91" s="6"/>
      <c r="FE91" s="6">
        <v>1</v>
      </c>
      <c r="FJ91" s="6"/>
      <c r="GC91" s="29"/>
      <c r="KI91" s="16"/>
      <c r="KJ91" s="16"/>
      <c r="KK91" s="16"/>
      <c r="KL91" s="16"/>
      <c r="KM91" s="16"/>
      <c r="KN91" s="16"/>
      <c r="KO91" s="16"/>
      <c r="KP91" s="16"/>
      <c r="KQ91" s="16"/>
      <c r="KR91" s="16"/>
      <c r="KS91" s="16"/>
      <c r="KT91" s="16"/>
      <c r="KU91" s="16"/>
      <c r="KV91" s="16"/>
      <c r="KW91" s="5"/>
      <c r="KX91" s="5"/>
      <c r="KY91" s="5"/>
      <c r="KZ91" s="5">
        <v>1</v>
      </c>
      <c r="LA91" s="5"/>
      <c r="LB91" s="5"/>
      <c r="LC91" s="5"/>
      <c r="LD91" s="5"/>
      <c r="LE91" s="5"/>
      <c r="LF91" s="5">
        <f>SUM(KW91:LE91)</f>
        <v>1</v>
      </c>
      <c r="LG91" s="6">
        <v>24</v>
      </c>
      <c r="LI91" s="21">
        <v>55</v>
      </c>
      <c r="LJ91" s="48">
        <v>4</v>
      </c>
      <c r="LK91" s="16">
        <v>85</v>
      </c>
      <c r="LL91" s="6">
        <v>68</v>
      </c>
      <c r="LM91" s="6">
        <v>87</v>
      </c>
      <c r="LX91" s="16"/>
      <c r="LY91" s="16"/>
      <c r="LZ91" s="16"/>
      <c r="MB91" s="16"/>
      <c r="MC91" s="16"/>
      <c r="MD91" s="16"/>
      <c r="MK91" s="16"/>
    </row>
    <row r="92" spans="1:355" ht="15" customHeight="1">
      <c r="A92" s="17">
        <v>2013</v>
      </c>
      <c r="B92" s="16" t="s">
        <v>1735</v>
      </c>
      <c r="C92" s="16" t="s">
        <v>2573</v>
      </c>
      <c r="D92" s="12" t="s">
        <v>1446</v>
      </c>
      <c r="E92" s="1" t="s">
        <v>3</v>
      </c>
      <c r="F92" s="1" t="s">
        <v>26</v>
      </c>
      <c r="G92" s="3"/>
      <c r="H92" s="4" t="s">
        <v>1449</v>
      </c>
      <c r="I92" s="18" t="s">
        <v>1448</v>
      </c>
      <c r="J92" s="16" t="s">
        <v>1453</v>
      </c>
      <c r="K92" s="6" t="s">
        <v>1337</v>
      </c>
      <c r="L92" s="16" t="s">
        <v>1447</v>
      </c>
      <c r="M92" s="16"/>
      <c r="N92" s="16"/>
      <c r="O92" s="6" t="s">
        <v>2012</v>
      </c>
      <c r="P92" s="16" t="s">
        <v>797</v>
      </c>
      <c r="Q92" s="6">
        <v>1</v>
      </c>
      <c r="R92" s="17" t="s">
        <v>1451</v>
      </c>
      <c r="S92" s="17">
        <v>67</v>
      </c>
      <c r="T92" s="20">
        <v>529240</v>
      </c>
      <c r="U92" s="17" t="s">
        <v>1014</v>
      </c>
      <c r="V92" s="17">
        <v>1</v>
      </c>
      <c r="W92" s="34" t="s">
        <v>1452</v>
      </c>
      <c r="X92" s="39" t="s">
        <v>2337</v>
      </c>
      <c r="Y92" s="5">
        <v>0</v>
      </c>
      <c r="Z92" s="5" t="s">
        <v>1893</v>
      </c>
      <c r="AA92" s="16"/>
      <c r="AB92" s="16"/>
      <c r="AC92" s="46">
        <v>1</v>
      </c>
      <c r="AD92" s="46">
        <v>0</v>
      </c>
      <c r="AE92" s="32" t="s">
        <v>3296</v>
      </c>
      <c r="AF92" s="6" t="s">
        <v>2833</v>
      </c>
      <c r="AG92" s="16" t="s">
        <v>1450</v>
      </c>
      <c r="AH92" s="16"/>
      <c r="AI92" s="16"/>
      <c r="AJ92" s="16"/>
      <c r="AK92" s="16"/>
      <c r="AL92" s="16"/>
      <c r="AM92" s="16"/>
      <c r="AN92" s="16"/>
      <c r="AO92" s="16"/>
      <c r="AP92" s="16"/>
      <c r="AQ92" s="16"/>
      <c r="AR92" s="16"/>
      <c r="AS92" s="16"/>
      <c r="AT92" s="16"/>
      <c r="AU92" s="16">
        <f>SUM(AH92:AT92)</f>
        <v>0</v>
      </c>
      <c r="AV92" s="16"/>
      <c r="AX92" s="16">
        <v>1</v>
      </c>
      <c r="AY92" s="16">
        <v>1</v>
      </c>
      <c r="AZ92" s="16"/>
      <c r="BA92" s="16"/>
      <c r="BB92" s="16"/>
      <c r="BC92" s="16"/>
      <c r="BD92" s="16"/>
      <c r="BE92" s="16"/>
      <c r="BF92" s="16"/>
      <c r="BG92" s="16"/>
      <c r="BH92" s="16"/>
      <c r="BI92" s="16"/>
      <c r="BJ92" s="16"/>
      <c r="BK92" s="16"/>
      <c r="BL92" s="16"/>
      <c r="BM92" s="16"/>
      <c r="BN92" s="16"/>
      <c r="BO92" s="16"/>
      <c r="BP92" s="16"/>
      <c r="BQ92" s="16"/>
      <c r="CL92" s="16" t="s">
        <v>1849</v>
      </c>
      <c r="CM92" s="6">
        <v>1</v>
      </c>
      <c r="CN92" s="6" t="s">
        <v>2284</v>
      </c>
      <c r="CO92" s="16">
        <v>1</v>
      </c>
      <c r="CP92" s="16">
        <v>1</v>
      </c>
      <c r="CQ92" s="6" t="s">
        <v>2818</v>
      </c>
      <c r="CR92" s="6" t="s">
        <v>2685</v>
      </c>
      <c r="CS92" s="16">
        <v>1</v>
      </c>
      <c r="CT92" s="16"/>
      <c r="CU92" s="16"/>
      <c r="CV92" s="6">
        <v>1</v>
      </c>
      <c r="CW92" s="6">
        <v>1</v>
      </c>
      <c r="CX92" s="16"/>
      <c r="CY92" s="16"/>
      <c r="DA92" s="5"/>
      <c r="DB92" s="16"/>
      <c r="DC92" s="16"/>
      <c r="DD92" s="16"/>
      <c r="DE92" s="16"/>
      <c r="DF92" s="16"/>
      <c r="DG92" s="16"/>
      <c r="DH92" s="16"/>
      <c r="DI92" s="16"/>
      <c r="DJ92" s="16"/>
      <c r="DK92" s="16"/>
      <c r="DL92" s="16"/>
      <c r="DM92" s="16"/>
      <c r="DN92" s="16"/>
      <c r="DO92" s="16"/>
      <c r="DP92" s="16"/>
      <c r="DQ92" s="16"/>
      <c r="DR92" s="16"/>
      <c r="DS92" s="16"/>
      <c r="DT92" s="16"/>
      <c r="DU92" s="16"/>
      <c r="DV92" s="16"/>
      <c r="DW92" s="16"/>
      <c r="DX92" s="16"/>
      <c r="DY92" s="16"/>
      <c r="DZ92" s="16"/>
      <c r="EA92" s="6" t="s">
        <v>3242</v>
      </c>
      <c r="EB92" s="16"/>
      <c r="EC92" s="16"/>
      <c r="ED92" s="16"/>
      <c r="EE92" s="16"/>
      <c r="EF92" s="16"/>
      <c r="EG92" s="16">
        <v>1</v>
      </c>
      <c r="ER92" s="16"/>
      <c r="EU92" s="6">
        <v>1</v>
      </c>
      <c r="EV92" s="16" t="s">
        <v>3471</v>
      </c>
      <c r="EW92" s="16"/>
      <c r="EX92" s="16"/>
      <c r="EY92" s="6"/>
      <c r="EZ92" s="16"/>
      <c r="FA92" s="16"/>
      <c r="FB92" s="16"/>
      <c r="FC92" s="16">
        <v>1</v>
      </c>
      <c r="FD92" s="16"/>
      <c r="FE92" s="16"/>
      <c r="FF92" s="16"/>
      <c r="FG92" s="16"/>
      <c r="FI92" s="16"/>
      <c r="FJ92" s="16" t="s">
        <v>2109</v>
      </c>
      <c r="FZ92" s="16">
        <v>1</v>
      </c>
      <c r="GA92" s="16"/>
      <c r="GC92" s="16"/>
      <c r="GD92" s="16"/>
      <c r="GE92" s="16"/>
      <c r="GY92" s="6">
        <v>1</v>
      </c>
      <c r="HD92" s="6">
        <f>SUM(GU92:HC92)</f>
        <v>1</v>
      </c>
      <c r="HE92" s="16"/>
      <c r="HO92" s="16"/>
      <c r="HP92" s="16"/>
      <c r="HQ92" s="16"/>
      <c r="HR92" s="16"/>
      <c r="JE92" s="16"/>
      <c r="JF92" s="16"/>
      <c r="JG92" s="16"/>
      <c r="JL92" s="16"/>
      <c r="JM92" s="16"/>
      <c r="KG92" s="16"/>
      <c r="KV92" s="16">
        <f>SUM(FK92:KU92)</f>
        <v>3</v>
      </c>
      <c r="KW92" s="17">
        <v>1</v>
      </c>
      <c r="KX92" s="17"/>
      <c r="KY92" s="17"/>
      <c r="KZ92" s="17">
        <v>1</v>
      </c>
      <c r="LA92" s="17"/>
      <c r="LB92" s="17"/>
      <c r="LC92" s="17"/>
      <c r="LD92" s="17"/>
      <c r="LE92" s="17"/>
      <c r="LF92" s="5">
        <f>SUM(KW92:LE92)</f>
        <v>2</v>
      </c>
      <c r="LG92" s="16">
        <v>68</v>
      </c>
      <c r="LH92" s="16"/>
      <c r="LI92" s="23">
        <v>140</v>
      </c>
      <c r="LJ92" s="48">
        <v>11.333333333333334</v>
      </c>
      <c r="LK92" s="16">
        <v>86</v>
      </c>
      <c r="LL92" s="6">
        <v>158</v>
      </c>
      <c r="LM92" s="16">
        <v>198</v>
      </c>
      <c r="LX92" s="16"/>
      <c r="LY92" s="16"/>
      <c r="LZ92" s="16"/>
      <c r="MA92" s="16"/>
      <c r="MB92" s="16"/>
      <c r="MC92" s="16"/>
      <c r="MK92" s="16"/>
      <c r="ML92" s="16"/>
      <c r="MM92" s="16"/>
      <c r="MN92" s="16"/>
    </row>
    <row r="93" spans="1:355" ht="15" customHeight="1">
      <c r="A93" s="5">
        <v>2013</v>
      </c>
      <c r="B93" s="6" t="s">
        <v>469</v>
      </c>
      <c r="C93" s="6" t="s">
        <v>2582</v>
      </c>
      <c r="D93" s="6" t="s">
        <v>470</v>
      </c>
      <c r="E93" s="1" t="s">
        <v>53</v>
      </c>
      <c r="F93" s="1" t="s">
        <v>471</v>
      </c>
      <c r="G93" s="3"/>
      <c r="H93" s="4" t="s">
        <v>472</v>
      </c>
      <c r="I93" s="7">
        <v>41365</v>
      </c>
      <c r="J93" s="6" t="s">
        <v>1083</v>
      </c>
      <c r="K93" s="6" t="s">
        <v>0</v>
      </c>
      <c r="L93" s="6" t="s">
        <v>473</v>
      </c>
      <c r="M93" s="6" t="s">
        <v>474</v>
      </c>
      <c r="N93" s="6">
        <v>23337831</v>
      </c>
      <c r="O93" s="6" t="s">
        <v>973</v>
      </c>
      <c r="P93" s="6" t="s">
        <v>797</v>
      </c>
      <c r="Q93" s="6">
        <v>1</v>
      </c>
      <c r="R93" s="5" t="s">
        <v>1085</v>
      </c>
      <c r="S93" s="5">
        <v>46</v>
      </c>
      <c r="T93" s="5"/>
      <c r="U93" s="8" t="s">
        <v>1808</v>
      </c>
      <c r="V93" s="5">
        <v>4</v>
      </c>
      <c r="W93" s="35" t="s">
        <v>1086</v>
      </c>
      <c r="X93" s="35" t="s">
        <v>1802</v>
      </c>
      <c r="Y93" s="5">
        <v>1</v>
      </c>
      <c r="Z93" s="5">
        <v>1</v>
      </c>
      <c r="AC93" s="47" t="s">
        <v>999</v>
      </c>
      <c r="AD93" s="47" t="s">
        <v>999</v>
      </c>
      <c r="AE93" s="6" t="s">
        <v>3279</v>
      </c>
      <c r="AF93" s="6" t="s">
        <v>2833</v>
      </c>
      <c r="AG93" s="6" t="s">
        <v>2040</v>
      </c>
      <c r="AM93" s="16">
        <v>1</v>
      </c>
      <c r="AN93" s="16"/>
      <c r="AU93" s="16">
        <f>SUM(AH93:AT93)</f>
        <v>1</v>
      </c>
      <c r="AV93" s="16">
        <v>1</v>
      </c>
      <c r="AW93" s="6" t="s">
        <v>2022</v>
      </c>
      <c r="AX93" s="16"/>
      <c r="AY93" s="16"/>
      <c r="AZ93" s="16"/>
      <c r="BA93" s="16"/>
      <c r="BB93" s="16"/>
      <c r="BC93" s="16"/>
      <c r="BD93" s="16"/>
      <c r="BE93" s="16"/>
      <c r="BF93" s="16"/>
      <c r="BG93" s="16"/>
      <c r="BH93" s="16"/>
      <c r="BI93" s="16"/>
      <c r="BJ93" s="16"/>
      <c r="BK93" s="16"/>
      <c r="BL93" s="16"/>
      <c r="BM93" s="16"/>
      <c r="BN93" s="16"/>
      <c r="BO93" s="16"/>
      <c r="BP93" s="16"/>
      <c r="BQ93" s="16"/>
      <c r="BR93" s="6">
        <v>1</v>
      </c>
      <c r="CB93" s="6">
        <v>1</v>
      </c>
      <c r="CK93" s="6">
        <f>SUM(BS93:CJ93)</f>
        <v>1</v>
      </c>
      <c r="CL93" s="6" t="s">
        <v>1857</v>
      </c>
      <c r="CO93" s="6">
        <v>1</v>
      </c>
      <c r="CP93" s="6">
        <v>1</v>
      </c>
      <c r="CQ93" s="6" t="s">
        <v>2818</v>
      </c>
      <c r="CR93" s="6" t="s">
        <v>2685</v>
      </c>
      <c r="CS93" s="6">
        <v>1</v>
      </c>
      <c r="CV93" s="6">
        <v>1</v>
      </c>
      <c r="CW93" s="6">
        <v>1</v>
      </c>
      <c r="DA93" s="5"/>
      <c r="EA93" s="6" t="s">
        <v>1084</v>
      </c>
      <c r="EC93" s="6">
        <v>1</v>
      </c>
      <c r="ED93" s="6">
        <v>6</v>
      </c>
      <c r="EH93" s="16"/>
      <c r="EI93" s="16"/>
      <c r="EJ93" s="16"/>
      <c r="EK93" s="16"/>
      <c r="EL93" s="16"/>
      <c r="EM93" s="16"/>
      <c r="EN93" s="16"/>
      <c r="EO93" s="16"/>
      <c r="EP93" s="16"/>
      <c r="EQ93" s="16"/>
      <c r="ES93" s="16"/>
      <c r="ET93" s="16"/>
      <c r="EU93" s="6">
        <v>1</v>
      </c>
      <c r="EV93" s="6" t="s">
        <v>3053</v>
      </c>
      <c r="EW93" s="6">
        <v>1</v>
      </c>
      <c r="EX93" s="6"/>
      <c r="EY93" s="6"/>
      <c r="EZ93" s="6"/>
      <c r="FA93" s="6"/>
      <c r="FB93" s="6"/>
      <c r="FI93" s="16"/>
      <c r="FJ93" s="6" t="s">
        <v>1019</v>
      </c>
      <c r="GQ93" s="16"/>
      <c r="GR93" s="16"/>
      <c r="GS93" s="16"/>
      <c r="GT93" s="16"/>
      <c r="GU93" s="16"/>
      <c r="GV93" s="16"/>
      <c r="GW93" s="16"/>
      <c r="GX93" s="16"/>
      <c r="GY93" s="16"/>
      <c r="GZ93" s="16"/>
      <c r="HA93" s="16"/>
      <c r="HB93" s="16"/>
      <c r="HC93" s="16"/>
      <c r="HD93" s="6">
        <f>SUM(GU93:HC93)</f>
        <v>0</v>
      </c>
      <c r="JI93" s="16"/>
      <c r="JR93" s="16"/>
      <c r="JS93" s="16"/>
      <c r="JU93" s="16"/>
      <c r="JY93" s="16"/>
      <c r="JZ93" s="16"/>
      <c r="KA93" s="16"/>
      <c r="KB93" s="16"/>
      <c r="KV93" s="16"/>
      <c r="KW93" s="5">
        <v>1</v>
      </c>
      <c r="KX93" s="5">
        <v>1</v>
      </c>
      <c r="KY93" s="5">
        <v>1</v>
      </c>
      <c r="KZ93" s="5"/>
      <c r="LA93" s="5"/>
      <c r="LB93" s="16"/>
      <c r="LC93" s="5"/>
      <c r="LD93" s="5"/>
      <c r="LE93" s="5"/>
      <c r="LF93" s="5">
        <f>SUM(KW93:LE93)</f>
        <v>3</v>
      </c>
      <c r="LG93" s="6">
        <v>53</v>
      </c>
      <c r="LI93" s="21">
        <v>82</v>
      </c>
      <c r="LJ93" s="48">
        <v>8.8333333333333339</v>
      </c>
      <c r="LK93" s="16">
        <v>87</v>
      </c>
      <c r="LL93" s="6">
        <v>73</v>
      </c>
      <c r="LM93" s="6">
        <v>94</v>
      </c>
      <c r="LS93" s="16"/>
      <c r="LT93" s="16"/>
      <c r="LU93" s="16"/>
      <c r="LV93" s="16"/>
      <c r="LW93" s="16"/>
      <c r="MB93" s="16"/>
      <c r="MC93" s="16"/>
      <c r="MD93" s="16"/>
      <c r="ME93" s="16"/>
      <c r="MF93" s="16"/>
      <c r="MG93" s="16"/>
      <c r="MH93" s="16"/>
      <c r="MI93" s="16"/>
      <c r="ML93" s="16"/>
      <c r="MM93" s="16"/>
      <c r="MN93" s="16"/>
      <c r="MO93" s="16"/>
      <c r="MP93" s="16"/>
    </row>
    <row r="94" spans="1:355" s="16" customFormat="1" ht="15" customHeight="1">
      <c r="A94" s="5">
        <v>2013</v>
      </c>
      <c r="B94" s="6" t="s">
        <v>449</v>
      </c>
      <c r="C94" t="s">
        <v>2369</v>
      </c>
      <c r="D94" s="6" t="s">
        <v>450</v>
      </c>
      <c r="E94" s="1" t="s">
        <v>53</v>
      </c>
      <c r="F94" s="1" t="s">
        <v>326</v>
      </c>
      <c r="G94" s="3"/>
      <c r="H94" s="4" t="s">
        <v>451</v>
      </c>
      <c r="I94" s="7">
        <v>41518</v>
      </c>
      <c r="J94" s="6" t="s">
        <v>2110</v>
      </c>
      <c r="K94" s="6" t="s">
        <v>0</v>
      </c>
      <c r="L94" s="6" t="s">
        <v>452</v>
      </c>
      <c r="M94" s="6" t="s">
        <v>453</v>
      </c>
      <c r="N94" s="6">
        <v>23791138</v>
      </c>
      <c r="O94" s="6" t="s">
        <v>973</v>
      </c>
      <c r="P94" s="6" t="s">
        <v>797</v>
      </c>
      <c r="Q94" s="6">
        <v>1</v>
      </c>
      <c r="R94" s="5" t="s">
        <v>1066</v>
      </c>
      <c r="S94" s="5">
        <v>25</v>
      </c>
      <c r="T94" s="5"/>
      <c r="U94" s="5" t="s">
        <v>866</v>
      </c>
      <c r="V94" s="5">
        <v>8</v>
      </c>
      <c r="W94" s="35" t="s">
        <v>2885</v>
      </c>
      <c r="X94" s="35"/>
      <c r="Y94" s="5">
        <v>1</v>
      </c>
      <c r="Z94" s="5">
        <v>1</v>
      </c>
      <c r="AA94" s="6" t="s">
        <v>1893</v>
      </c>
      <c r="AB94" s="6" t="s">
        <v>1893</v>
      </c>
      <c r="AC94" s="47" t="s">
        <v>999</v>
      </c>
      <c r="AD94" s="47" t="s">
        <v>999</v>
      </c>
      <c r="AE94" s="6" t="s">
        <v>3275</v>
      </c>
      <c r="AF94" s="6" t="s">
        <v>2833</v>
      </c>
      <c r="AG94" s="6" t="s">
        <v>1075</v>
      </c>
      <c r="AH94" s="6"/>
      <c r="AI94" s="6"/>
      <c r="AJ94" s="6"/>
      <c r="AK94" s="6"/>
      <c r="AL94" s="6"/>
      <c r="AM94" s="6">
        <v>1</v>
      </c>
      <c r="AN94" s="6"/>
      <c r="AO94" s="6">
        <v>1</v>
      </c>
      <c r="AP94" s="6"/>
      <c r="AQ94" s="6"/>
      <c r="AR94" s="6"/>
      <c r="AS94" s="6"/>
      <c r="AT94" s="6"/>
      <c r="AU94" s="16">
        <f>SUM(AH94:AT94)</f>
        <v>2</v>
      </c>
      <c r="AV94" s="16">
        <v>1</v>
      </c>
      <c r="AW94" s="6" t="s">
        <v>1823</v>
      </c>
      <c r="BR94" s="6">
        <v>1</v>
      </c>
      <c r="BS94" s="6"/>
      <c r="BT94" s="6"/>
      <c r="BU94" s="6"/>
      <c r="BV94" s="6"/>
      <c r="BW94" s="6"/>
      <c r="BX94" s="6"/>
      <c r="BY94" s="6"/>
      <c r="BZ94" s="6"/>
      <c r="CA94" s="6"/>
      <c r="CB94" s="6"/>
      <c r="CC94" s="6"/>
      <c r="CD94" s="6"/>
      <c r="CE94" s="6"/>
      <c r="CF94" s="6">
        <v>1</v>
      </c>
      <c r="CG94" s="6"/>
      <c r="CH94" s="6"/>
      <c r="CI94" s="6"/>
      <c r="CJ94" s="6"/>
      <c r="CK94" s="6">
        <f>SUM(BS94:CJ94)</f>
        <v>1</v>
      </c>
      <c r="CL94" s="6" t="s">
        <v>1855</v>
      </c>
      <c r="CM94" s="6"/>
      <c r="CN94" s="6"/>
      <c r="CO94" s="6">
        <v>1</v>
      </c>
      <c r="CP94" s="6">
        <v>1</v>
      </c>
      <c r="CQ94" s="6" t="s">
        <v>2818</v>
      </c>
      <c r="CR94" s="6" t="s">
        <v>2685</v>
      </c>
      <c r="CS94" s="6">
        <v>1</v>
      </c>
      <c r="CT94" s="6"/>
      <c r="CU94" s="6">
        <v>1</v>
      </c>
      <c r="CV94" s="6">
        <v>1</v>
      </c>
      <c r="CW94" s="6">
        <v>1</v>
      </c>
      <c r="CX94" s="6" t="s">
        <v>2216</v>
      </c>
      <c r="CY94" s="6">
        <v>1946</v>
      </c>
      <c r="CZ94" s="27">
        <v>0</v>
      </c>
      <c r="DA94" s="65" t="s">
        <v>2302</v>
      </c>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t="s">
        <v>1074</v>
      </c>
      <c r="EB94" s="6">
        <v>1</v>
      </c>
      <c r="EC94" s="6"/>
      <c r="ED94" s="6"/>
      <c r="EE94" s="6"/>
      <c r="EF94" s="6"/>
      <c r="EG94" s="6"/>
      <c r="ER94" s="6"/>
      <c r="EU94" s="6">
        <v>1</v>
      </c>
      <c r="EV94" s="6" t="s">
        <v>3417</v>
      </c>
      <c r="EW94" s="6"/>
      <c r="EX94" s="6"/>
      <c r="EY94" s="6"/>
      <c r="EZ94" s="6"/>
      <c r="FA94" s="6"/>
      <c r="FB94" s="6"/>
      <c r="FC94" s="6"/>
      <c r="FD94" s="6"/>
      <c r="FE94" s="6">
        <v>1</v>
      </c>
      <c r="FF94" s="6"/>
      <c r="FG94" s="6"/>
      <c r="FH94" s="6"/>
      <c r="FI94" s="6" t="s">
        <v>2111</v>
      </c>
      <c r="FJ94" s="6" t="s">
        <v>2112</v>
      </c>
      <c r="FK94" s="6">
        <v>1</v>
      </c>
      <c r="FL94" s="6"/>
      <c r="FM94" s="6">
        <v>1</v>
      </c>
      <c r="FN94" s="6"/>
      <c r="FO94" s="6"/>
      <c r="FP94" s="6"/>
      <c r="FQ94" s="6"/>
      <c r="FR94" s="6"/>
      <c r="FS94" s="6"/>
      <c r="FT94" s="6"/>
      <c r="FU94" s="6"/>
      <c r="FV94" s="6"/>
      <c r="FW94" s="6"/>
      <c r="FX94" s="6">
        <v>1</v>
      </c>
      <c r="FY94" s="6"/>
      <c r="FZ94" s="6">
        <v>1</v>
      </c>
      <c r="GA94" s="6"/>
      <c r="GB94" s="6"/>
      <c r="GC94" s="6"/>
      <c r="GD94" s="6">
        <v>1</v>
      </c>
      <c r="GE94" s="6"/>
      <c r="GF94" s="6"/>
      <c r="GG94" s="6"/>
      <c r="GH94" s="6"/>
      <c r="GI94" s="6"/>
      <c r="GJ94" s="6"/>
      <c r="GK94" s="6"/>
      <c r="GL94" s="6"/>
      <c r="GM94" s="6"/>
      <c r="GN94" s="6"/>
      <c r="GO94" s="6"/>
      <c r="GP94" s="6"/>
      <c r="GR94" s="16">
        <v>1</v>
      </c>
      <c r="HD94" s="6">
        <f>SUM(GU94:HC94)</f>
        <v>0</v>
      </c>
      <c r="HE94" s="6"/>
      <c r="HF94" s="6"/>
      <c r="HG94" s="6"/>
      <c r="HH94" s="6"/>
      <c r="HI94" s="6"/>
      <c r="HJ94" s="6"/>
      <c r="HK94" s="6"/>
      <c r="HL94" s="6"/>
      <c r="HM94" s="6"/>
      <c r="HN94" s="6"/>
      <c r="HO94" s="6"/>
      <c r="HP94" s="6"/>
      <c r="HQ94" s="6"/>
      <c r="HR94" s="6"/>
      <c r="HT94" s="6"/>
      <c r="HU94" s="6"/>
      <c r="HV94" s="6"/>
      <c r="HW94" s="6"/>
      <c r="HX94" s="6">
        <v>1</v>
      </c>
      <c r="HY94" s="6"/>
      <c r="HZ94" s="6"/>
      <c r="IA94" s="6"/>
      <c r="IB94" s="6"/>
      <c r="IC94" s="6"/>
      <c r="ID94" s="6"/>
      <c r="IE94" s="6"/>
      <c r="IF94" s="6"/>
      <c r="IG94" s="6"/>
      <c r="IH94" s="6"/>
      <c r="II94" s="6"/>
      <c r="IJ94" s="6"/>
      <c r="IK94" s="6"/>
      <c r="IL94" s="6"/>
      <c r="IM94" s="6"/>
      <c r="IN94" s="6"/>
      <c r="IO94" s="6"/>
      <c r="IP94" s="6"/>
      <c r="IQ94" s="6"/>
      <c r="IR94" s="6"/>
      <c r="IS94" s="6"/>
      <c r="IT94" s="6"/>
      <c r="IU94" s="6"/>
      <c r="IV94" s="6"/>
      <c r="IW94" s="6"/>
      <c r="IX94" s="6"/>
      <c r="IY94" s="6"/>
      <c r="IZ94" s="6"/>
      <c r="JA94" s="6"/>
      <c r="JB94" s="6"/>
      <c r="JC94" s="6"/>
      <c r="JD94" s="6"/>
      <c r="JE94" s="6"/>
      <c r="JF94" s="6"/>
      <c r="JG94" s="6"/>
      <c r="JH94" s="6"/>
      <c r="JI94" s="6"/>
      <c r="JJ94" s="6"/>
      <c r="JK94" s="6"/>
      <c r="JL94" s="6"/>
      <c r="JM94" s="6"/>
      <c r="JN94" s="6"/>
      <c r="JO94" s="6"/>
      <c r="JP94" s="6"/>
      <c r="JQ94" s="6"/>
      <c r="JR94" s="6">
        <v>1</v>
      </c>
      <c r="JS94" s="6"/>
      <c r="JT94" s="6"/>
      <c r="JU94" s="6"/>
      <c r="JV94" s="6"/>
      <c r="JW94" s="6"/>
      <c r="JX94" s="6"/>
      <c r="JY94" s="6"/>
      <c r="JZ94" s="6"/>
      <c r="KA94" s="6"/>
      <c r="KB94" s="6"/>
      <c r="KC94" s="6"/>
      <c r="KD94" s="6"/>
      <c r="KE94" s="6"/>
      <c r="KF94" s="6"/>
      <c r="KG94" s="6"/>
      <c r="KI94" s="6"/>
      <c r="KJ94" s="6"/>
      <c r="KK94" s="6"/>
      <c r="KL94" s="6"/>
      <c r="KM94" s="6"/>
      <c r="KN94" s="6"/>
      <c r="KO94" s="6"/>
      <c r="KP94" s="6"/>
      <c r="KQ94" s="6"/>
      <c r="KR94" s="6"/>
      <c r="KS94" s="6"/>
      <c r="KT94" s="6"/>
      <c r="KU94" s="6"/>
      <c r="KV94" s="16">
        <f>SUM(FK94:KU94)</f>
        <v>8</v>
      </c>
      <c r="KW94" s="5">
        <v>1</v>
      </c>
      <c r="KX94" s="5">
        <v>1</v>
      </c>
      <c r="KY94" s="5">
        <v>1</v>
      </c>
      <c r="KZ94" s="5"/>
      <c r="LA94" s="5"/>
      <c r="LC94" s="5"/>
      <c r="LD94" s="5"/>
      <c r="LE94" s="5"/>
      <c r="LF94" s="5">
        <f>SUM(KW94:LE94)</f>
        <v>3</v>
      </c>
      <c r="LG94" s="6">
        <v>53</v>
      </c>
      <c r="LH94" s="6"/>
      <c r="LI94" s="21">
        <v>82</v>
      </c>
      <c r="LJ94" s="48">
        <v>8.8333333333333339</v>
      </c>
      <c r="LK94" s="16">
        <v>88</v>
      </c>
      <c r="LL94" s="6">
        <v>69</v>
      </c>
      <c r="LM94" s="6">
        <v>88</v>
      </c>
      <c r="LN94" s="6"/>
      <c r="LO94" s="6"/>
      <c r="LR94" s="6"/>
      <c r="LX94" s="6"/>
      <c r="LY94" s="6"/>
      <c r="LZ94" s="6"/>
      <c r="MA94" s="6"/>
      <c r="MD94" s="6"/>
      <c r="ME94" s="6"/>
      <c r="MF94" s="6"/>
      <c r="MG94" s="6"/>
      <c r="MH94" s="6"/>
      <c r="MI94" s="6"/>
      <c r="MJ94" s="6"/>
      <c r="MK94" s="6"/>
      <c r="MQ94" s="6"/>
    </row>
    <row r="95" spans="1:355" s="16" customFormat="1" ht="15" customHeight="1">
      <c r="A95" s="5">
        <v>2013</v>
      </c>
      <c r="B95" s="6" t="s">
        <v>429</v>
      </c>
      <c r="C95" s="6" t="s">
        <v>2538</v>
      </c>
      <c r="D95" s="6" t="s">
        <v>430</v>
      </c>
      <c r="E95" s="1" t="s">
        <v>431</v>
      </c>
      <c r="F95" s="1" t="s">
        <v>127</v>
      </c>
      <c r="G95" s="3" t="s">
        <v>363</v>
      </c>
      <c r="H95" s="4" t="s">
        <v>432</v>
      </c>
      <c r="I95" s="7">
        <v>41609</v>
      </c>
      <c r="J95" s="6" t="s">
        <v>1068</v>
      </c>
      <c r="K95" s="6" t="s">
        <v>0</v>
      </c>
      <c r="L95" s="6" t="s">
        <v>433</v>
      </c>
      <c r="M95" s="6" t="s">
        <v>434</v>
      </c>
      <c r="N95" s="6">
        <v>24061593</v>
      </c>
      <c r="O95" s="6" t="s">
        <v>973</v>
      </c>
      <c r="P95" s="6" t="s">
        <v>797</v>
      </c>
      <c r="Q95" s="6">
        <v>1</v>
      </c>
      <c r="R95" s="5" t="s">
        <v>1066</v>
      </c>
      <c r="S95" s="5">
        <v>25</v>
      </c>
      <c r="T95" s="5"/>
      <c r="U95" s="5" t="s">
        <v>866</v>
      </c>
      <c r="V95" s="5">
        <v>8</v>
      </c>
      <c r="W95" s="35" t="s">
        <v>1067</v>
      </c>
      <c r="X95" s="35"/>
      <c r="Y95" s="5">
        <v>1</v>
      </c>
      <c r="Z95" s="5">
        <v>1</v>
      </c>
      <c r="AA95" s="6"/>
      <c r="AB95" s="6"/>
      <c r="AC95" s="47" t="s">
        <v>999</v>
      </c>
      <c r="AD95" s="47" t="s">
        <v>999</v>
      </c>
      <c r="AE95" s="6" t="s">
        <v>3269</v>
      </c>
      <c r="AF95" s="6" t="s">
        <v>2833</v>
      </c>
      <c r="AG95" s="6" t="s">
        <v>1065</v>
      </c>
      <c r="AH95" s="6"/>
      <c r="AI95" s="6">
        <v>1</v>
      </c>
      <c r="AJ95" s="6"/>
      <c r="AK95" s="6"/>
      <c r="AL95" s="6"/>
      <c r="AM95" s="6"/>
      <c r="AN95" s="6"/>
      <c r="AO95" s="6">
        <v>1</v>
      </c>
      <c r="AP95" s="6">
        <v>1</v>
      </c>
      <c r="AQ95" s="6"/>
      <c r="AR95" s="6"/>
      <c r="AS95" s="6"/>
      <c r="AT95" s="6"/>
      <c r="AU95" s="16">
        <f>SUM(AH95:AT95)</f>
        <v>3</v>
      </c>
      <c r="AV95" s="16">
        <v>1</v>
      </c>
      <c r="AW95" s="6" t="s">
        <v>1823</v>
      </c>
      <c r="BR95" s="6">
        <v>1</v>
      </c>
      <c r="BS95" s="6"/>
      <c r="BT95" s="6"/>
      <c r="BU95" s="6"/>
      <c r="BV95" s="6"/>
      <c r="BW95" s="6"/>
      <c r="BX95" s="6"/>
      <c r="BY95" s="6"/>
      <c r="BZ95" s="6"/>
      <c r="CA95" s="6"/>
      <c r="CB95" s="6">
        <v>1</v>
      </c>
      <c r="CC95" s="6"/>
      <c r="CD95" s="6"/>
      <c r="CE95" s="6"/>
      <c r="CF95" s="6"/>
      <c r="CG95" s="6"/>
      <c r="CH95" s="6"/>
      <c r="CI95" s="6"/>
      <c r="CJ95" s="6"/>
      <c r="CK95" s="6">
        <f>SUM(BS95:CJ95)</f>
        <v>1</v>
      </c>
      <c r="CL95" s="6" t="s">
        <v>1837</v>
      </c>
      <c r="CM95" s="6"/>
      <c r="CN95" s="6"/>
      <c r="CO95" s="6">
        <v>1</v>
      </c>
      <c r="CP95" s="6">
        <v>1</v>
      </c>
      <c r="CQ95" s="6" t="s">
        <v>2818</v>
      </c>
      <c r="CR95" s="6" t="s">
        <v>2685</v>
      </c>
      <c r="CS95" s="6">
        <v>1</v>
      </c>
      <c r="CT95" s="6"/>
      <c r="CU95" s="6"/>
      <c r="CV95" s="6">
        <v>1</v>
      </c>
      <c r="CW95" s="6">
        <v>1</v>
      </c>
      <c r="CX95" s="6"/>
      <c r="CY95" s="6"/>
      <c r="CZ95" s="6"/>
      <c r="DA95" s="5"/>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t="s">
        <v>954</v>
      </c>
      <c r="EB95" s="6">
        <v>1</v>
      </c>
      <c r="EC95" s="6"/>
      <c r="ED95" s="6"/>
      <c r="EE95" s="6"/>
      <c r="EF95" s="6"/>
      <c r="EG95" s="6"/>
      <c r="EH95" s="6"/>
      <c r="EI95" s="6"/>
      <c r="EJ95" s="6"/>
      <c r="EK95" s="6"/>
      <c r="EL95" s="6"/>
      <c r="EM95" s="6"/>
      <c r="EN95" s="6"/>
      <c r="EO95" s="6"/>
      <c r="EP95" s="6"/>
      <c r="EQ95" s="6"/>
      <c r="ER95" s="6"/>
      <c r="ES95" s="6"/>
      <c r="ET95" s="6"/>
      <c r="EU95" s="6">
        <v>1</v>
      </c>
      <c r="EV95" s="6" t="s">
        <v>3477</v>
      </c>
      <c r="EW95" s="6"/>
      <c r="EX95" s="6"/>
      <c r="EY95" s="6">
        <v>1</v>
      </c>
      <c r="EZ95" s="6"/>
      <c r="FA95" s="6"/>
      <c r="FB95" s="6"/>
      <c r="FC95" s="6"/>
      <c r="FD95" s="6"/>
      <c r="FE95" s="6"/>
      <c r="FF95" s="6"/>
      <c r="FG95" s="6"/>
      <c r="FH95" s="6"/>
      <c r="FJ95" s="6" t="s">
        <v>2113</v>
      </c>
      <c r="FK95" s="6">
        <v>1</v>
      </c>
      <c r="FL95" s="6"/>
      <c r="FM95" s="6">
        <v>1</v>
      </c>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f>SUM(GU95:HC95)</f>
        <v>0</v>
      </c>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c r="IE95" s="6"/>
      <c r="IF95" s="6"/>
      <c r="IG95" s="6"/>
      <c r="IH95" s="6"/>
      <c r="II95" s="6"/>
      <c r="IJ95" s="6"/>
      <c r="IK95" s="6"/>
      <c r="IL95" s="6"/>
      <c r="IM95" s="6"/>
      <c r="IN95" s="6"/>
      <c r="IO95" s="6"/>
      <c r="IP95" s="6"/>
      <c r="IQ95" s="6"/>
      <c r="IR95" s="6"/>
      <c r="IS95" s="6"/>
      <c r="IT95" s="6"/>
      <c r="IU95" s="6"/>
      <c r="IV95" s="6"/>
      <c r="IW95" s="6"/>
      <c r="IX95" s="6"/>
      <c r="IY95" s="6"/>
      <c r="IZ95" s="6"/>
      <c r="JA95" s="6"/>
      <c r="JB95" s="6"/>
      <c r="JC95" s="6"/>
      <c r="JD95" s="6"/>
      <c r="JE95" s="6"/>
      <c r="JF95" s="6"/>
      <c r="JG95" s="6"/>
      <c r="JH95" s="6"/>
      <c r="JJ95" s="6"/>
      <c r="JK95" s="6"/>
      <c r="JL95" s="6"/>
      <c r="JM95" s="6"/>
      <c r="JN95" s="6"/>
      <c r="JO95" s="6"/>
      <c r="JP95" s="6"/>
      <c r="JQ95" s="6"/>
      <c r="JR95" s="6"/>
      <c r="JT95" s="6"/>
      <c r="JV95" s="6"/>
      <c r="JW95" s="6"/>
      <c r="JX95" s="6"/>
      <c r="KC95" s="6"/>
      <c r="KD95" s="6"/>
      <c r="KE95" s="6"/>
      <c r="KF95" s="6"/>
      <c r="KG95" s="6"/>
      <c r="KH95" s="6"/>
      <c r="KI95" s="6"/>
      <c r="KJ95" s="6"/>
      <c r="KK95" s="6"/>
      <c r="KL95" s="6"/>
      <c r="KM95" s="6"/>
      <c r="KN95" s="6"/>
      <c r="KO95" s="6"/>
      <c r="KP95" s="6"/>
      <c r="KQ95" s="6"/>
      <c r="KR95" s="6"/>
      <c r="KS95" s="6"/>
      <c r="KT95" s="6"/>
      <c r="KU95" s="6"/>
      <c r="KV95" s="16">
        <f>SUM(FK95:KU95)</f>
        <v>2</v>
      </c>
      <c r="KW95" s="5">
        <v>1</v>
      </c>
      <c r="KX95" s="5">
        <v>1</v>
      </c>
      <c r="KY95" s="5"/>
      <c r="KZ95" s="5"/>
      <c r="LA95" s="5"/>
      <c r="LB95" s="5"/>
      <c r="LC95" s="5"/>
      <c r="LD95" s="5"/>
      <c r="LE95" s="5"/>
      <c r="LF95" s="5">
        <f>SUM(KW95:LE95)</f>
        <v>2</v>
      </c>
      <c r="LG95" s="6">
        <v>8</v>
      </c>
      <c r="LH95" s="6"/>
      <c r="LI95" s="21">
        <v>49</v>
      </c>
      <c r="LJ95" s="48">
        <v>1.3333333333333333</v>
      </c>
      <c r="LK95" s="16">
        <v>89</v>
      </c>
      <c r="LL95" s="6">
        <v>66</v>
      </c>
      <c r="LM95" s="6">
        <v>85</v>
      </c>
      <c r="LN95" s="6"/>
      <c r="LO95" s="6"/>
      <c r="LP95" s="6"/>
      <c r="LQ95" s="6"/>
      <c r="LR95" s="6"/>
      <c r="LX95" s="6"/>
      <c r="LY95" s="6"/>
      <c r="LZ95" s="6"/>
      <c r="MA95" s="6"/>
      <c r="MD95" s="6"/>
      <c r="MJ95" s="6"/>
      <c r="MK95" s="6"/>
      <c r="MO95" s="6"/>
      <c r="MP95" s="6"/>
      <c r="MQ95" s="6"/>
    </row>
    <row r="96" spans="1:355" s="16" customFormat="1" ht="15" customHeight="1">
      <c r="A96" s="5">
        <v>2013</v>
      </c>
      <c r="B96" s="6" t="s">
        <v>2238</v>
      </c>
      <c r="C96" s="6" t="s">
        <v>2681</v>
      </c>
      <c r="D96" s="6" t="s">
        <v>465</v>
      </c>
      <c r="E96" s="1" t="s">
        <v>129</v>
      </c>
      <c r="F96" s="1" t="s">
        <v>77</v>
      </c>
      <c r="G96" s="3" t="s">
        <v>40</v>
      </c>
      <c r="H96" s="4" t="s">
        <v>466</v>
      </c>
      <c r="I96" s="7">
        <v>41365</v>
      </c>
      <c r="J96" s="6" t="s">
        <v>1082</v>
      </c>
      <c r="K96" s="6" t="s">
        <v>0</v>
      </c>
      <c r="L96" s="6" t="s">
        <v>467</v>
      </c>
      <c r="M96" s="6" t="s">
        <v>468</v>
      </c>
      <c r="N96" s="6">
        <v>23402806</v>
      </c>
      <c r="O96" s="6" t="s">
        <v>973</v>
      </c>
      <c r="P96" s="6" t="s">
        <v>797</v>
      </c>
      <c r="Q96" s="6">
        <v>1</v>
      </c>
      <c r="R96" s="5" t="s">
        <v>1767</v>
      </c>
      <c r="S96" s="5">
        <v>43</v>
      </c>
      <c r="T96" s="5"/>
      <c r="U96" s="5" t="s">
        <v>1014</v>
      </c>
      <c r="V96" s="5">
        <v>1</v>
      </c>
      <c r="W96" s="35" t="s">
        <v>2759</v>
      </c>
      <c r="X96" s="35"/>
      <c r="Y96" s="5">
        <v>1</v>
      </c>
      <c r="Z96" s="5">
        <v>1</v>
      </c>
      <c r="AA96" s="6"/>
      <c r="AB96" s="6"/>
      <c r="AC96" s="47" t="s">
        <v>999</v>
      </c>
      <c r="AD96" s="47" t="s">
        <v>999</v>
      </c>
      <c r="AE96" s="6" t="s">
        <v>3270</v>
      </c>
      <c r="AF96" s="6" t="s">
        <v>2833</v>
      </c>
      <c r="AG96" s="6" t="s">
        <v>1098</v>
      </c>
      <c r="AH96" s="6"/>
      <c r="AI96" s="6">
        <v>1</v>
      </c>
      <c r="AJ96" s="6"/>
      <c r="AK96" s="6"/>
      <c r="AL96" s="6"/>
      <c r="AM96" s="6"/>
      <c r="AN96" s="6"/>
      <c r="AO96" s="6"/>
      <c r="AP96" s="6">
        <v>1</v>
      </c>
      <c r="AQ96" s="6"/>
      <c r="AR96" s="6"/>
      <c r="AS96" s="6"/>
      <c r="AT96" s="6"/>
      <c r="AU96" s="16">
        <f>SUM(AH96:AT96)</f>
        <v>2</v>
      </c>
      <c r="AV96" s="16">
        <v>1</v>
      </c>
      <c r="AW96" s="6" t="s">
        <v>1823</v>
      </c>
      <c r="BR96" s="6">
        <v>1</v>
      </c>
      <c r="BS96" s="6"/>
      <c r="BT96" s="6"/>
      <c r="BU96" s="6"/>
      <c r="BV96" s="6"/>
      <c r="BW96" s="6"/>
      <c r="BX96" s="6"/>
      <c r="BY96" s="6"/>
      <c r="BZ96" s="6"/>
      <c r="CA96" s="6"/>
      <c r="CB96" s="6">
        <v>1</v>
      </c>
      <c r="CC96" s="6"/>
      <c r="CD96" s="6"/>
      <c r="CE96" s="6"/>
      <c r="CF96" s="6"/>
      <c r="CG96" s="6"/>
      <c r="CH96" s="6"/>
      <c r="CI96" s="6"/>
      <c r="CJ96" s="6"/>
      <c r="CK96" s="6">
        <f>SUM(BS96:CJ96)</f>
        <v>1</v>
      </c>
      <c r="CL96" s="6" t="s">
        <v>1857</v>
      </c>
      <c r="CM96" s="6"/>
      <c r="CN96" s="6"/>
      <c r="CO96" s="6">
        <v>1</v>
      </c>
      <c r="CP96" s="6">
        <v>1</v>
      </c>
      <c r="CQ96" s="6" t="s">
        <v>2818</v>
      </c>
      <c r="CR96" s="6" t="s">
        <v>2685</v>
      </c>
      <c r="CS96" s="6">
        <v>1</v>
      </c>
      <c r="CT96" s="6"/>
      <c r="CU96" s="6"/>
      <c r="CV96" s="6">
        <v>1</v>
      </c>
      <c r="CW96" s="6">
        <v>1</v>
      </c>
      <c r="CX96" s="6"/>
      <c r="CY96" s="6"/>
      <c r="CZ96" s="6"/>
      <c r="DA96" s="5"/>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t="s">
        <v>954</v>
      </c>
      <c r="EB96" s="6">
        <v>1</v>
      </c>
      <c r="EC96" s="6"/>
      <c r="ED96" s="6"/>
      <c r="EE96" s="6"/>
      <c r="EF96" s="6"/>
      <c r="EG96" s="6"/>
      <c r="EH96" s="6"/>
      <c r="EI96" s="6"/>
      <c r="EJ96" s="6"/>
      <c r="EK96" s="6"/>
      <c r="EL96" s="6"/>
      <c r="EM96" s="6"/>
      <c r="EN96" s="6"/>
      <c r="EO96" s="6"/>
      <c r="EP96" s="6"/>
      <c r="EQ96" s="6"/>
      <c r="ER96" s="6"/>
      <c r="ES96" s="6"/>
      <c r="ET96" s="6"/>
      <c r="EU96" s="6">
        <v>1</v>
      </c>
      <c r="EV96" s="6" t="s">
        <v>3478</v>
      </c>
      <c r="EW96" s="6"/>
      <c r="EX96" s="6"/>
      <c r="EY96" s="6">
        <v>1</v>
      </c>
      <c r="EZ96" s="6"/>
      <c r="FA96" s="6"/>
      <c r="FB96" s="6"/>
      <c r="FC96" s="6"/>
      <c r="FD96" s="6"/>
      <c r="FE96" s="6"/>
      <c r="FF96" s="6"/>
      <c r="FG96" s="6"/>
      <c r="FH96" s="6"/>
      <c r="FI96" s="6" t="s">
        <v>852</v>
      </c>
      <c r="FJ96" s="6" t="s">
        <v>2114</v>
      </c>
      <c r="FK96" s="6">
        <v>1</v>
      </c>
      <c r="FL96" s="6">
        <v>1</v>
      </c>
      <c r="FM96" s="6"/>
      <c r="FN96" s="6"/>
      <c r="FO96" s="6"/>
      <c r="FP96" s="6"/>
      <c r="FQ96" s="6"/>
      <c r="FR96" s="6"/>
      <c r="FS96" s="6"/>
      <c r="FT96" s="6"/>
      <c r="FU96" s="6"/>
      <c r="FV96" s="6"/>
      <c r="FW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f>SUM(GU96:HC96)</f>
        <v>0</v>
      </c>
      <c r="HE96" s="6"/>
      <c r="HO96" s="6"/>
      <c r="HP96" s="6"/>
      <c r="HQ96" s="6"/>
      <c r="HR96" s="6"/>
      <c r="HS96" s="6"/>
      <c r="HT96" s="6"/>
      <c r="HU96" s="6"/>
      <c r="HV96" s="6"/>
      <c r="HW96" s="6"/>
      <c r="HX96" s="6"/>
      <c r="HY96" s="6"/>
      <c r="HZ96" s="6"/>
      <c r="IA96" s="6"/>
      <c r="IB96" s="6"/>
      <c r="IC96" s="6"/>
      <c r="ID96" s="6"/>
      <c r="IE96" s="6"/>
      <c r="IF96" s="6"/>
      <c r="IG96" s="6"/>
      <c r="IH96" s="6"/>
      <c r="II96" s="6"/>
      <c r="IJ96" s="6"/>
      <c r="IK96" s="6"/>
      <c r="IL96" s="6"/>
      <c r="IM96" s="6"/>
      <c r="IN96" s="6"/>
      <c r="IO96" s="6"/>
      <c r="IP96" s="6"/>
      <c r="IQ96" s="6"/>
      <c r="IR96" s="6"/>
      <c r="IS96" s="6"/>
      <c r="IT96" s="6"/>
      <c r="IU96" s="6"/>
      <c r="IV96" s="6"/>
      <c r="IW96" s="6"/>
      <c r="IX96" s="6"/>
      <c r="IY96" s="6"/>
      <c r="IZ96" s="6"/>
      <c r="JA96" s="6"/>
      <c r="JB96" s="6"/>
      <c r="JC96" s="6"/>
      <c r="JD96" s="6"/>
      <c r="JE96" s="6"/>
      <c r="JF96" s="6"/>
      <c r="JG96" s="6"/>
      <c r="JH96" s="6"/>
      <c r="JI96" s="6"/>
      <c r="JJ96" s="6"/>
      <c r="JK96" s="6"/>
      <c r="JL96" s="6"/>
      <c r="JM96" s="6"/>
      <c r="JN96" s="6"/>
      <c r="JO96" s="6"/>
      <c r="JP96" s="6"/>
      <c r="JQ96" s="6"/>
      <c r="JS96" s="6"/>
      <c r="JT96" s="6"/>
      <c r="JU96" s="6"/>
      <c r="JV96" s="6"/>
      <c r="JW96" s="6"/>
      <c r="JX96" s="6"/>
      <c r="JY96" s="6"/>
      <c r="JZ96" s="6"/>
      <c r="KA96" s="6"/>
      <c r="KB96" s="6"/>
      <c r="KC96" s="6"/>
      <c r="KD96" s="6"/>
      <c r="KE96" s="6"/>
      <c r="KF96" s="6"/>
      <c r="KG96" s="6"/>
      <c r="KH96" s="6"/>
      <c r="KI96" s="6"/>
      <c r="KJ96" s="6"/>
      <c r="KK96" s="6"/>
      <c r="KL96" s="6"/>
      <c r="KM96" s="6"/>
      <c r="KN96" s="6"/>
      <c r="KO96" s="6"/>
      <c r="KP96" s="6"/>
      <c r="KQ96" s="6"/>
      <c r="KR96" s="6"/>
      <c r="KS96" s="6"/>
      <c r="KT96" s="6"/>
      <c r="KU96" s="6"/>
      <c r="KV96" s="16">
        <f>SUM(FK96:KU96)</f>
        <v>2</v>
      </c>
      <c r="KW96" s="5"/>
      <c r="KX96" s="5">
        <v>1</v>
      </c>
      <c r="KY96" s="5"/>
      <c r="KZ96" s="5"/>
      <c r="LA96" s="5"/>
      <c r="LB96" s="5"/>
      <c r="LC96" s="5"/>
      <c r="LD96" s="5"/>
      <c r="LE96" s="5"/>
      <c r="LF96" s="5">
        <f>SUM(KW96:LE96)</f>
        <v>1</v>
      </c>
      <c r="LG96" s="6">
        <v>83</v>
      </c>
      <c r="LH96" s="6"/>
      <c r="LI96" s="21">
        <v>73</v>
      </c>
      <c r="LJ96" s="48">
        <v>13.833333333333334</v>
      </c>
      <c r="LK96" s="16">
        <v>90</v>
      </c>
      <c r="LL96" s="6">
        <v>72</v>
      </c>
      <c r="LM96" s="6">
        <v>93</v>
      </c>
      <c r="LN96" s="6"/>
      <c r="LO96" s="6"/>
      <c r="LP96" s="6"/>
      <c r="LQ96" s="6"/>
      <c r="LR96" s="6"/>
      <c r="LX96" s="6"/>
      <c r="LY96" s="6"/>
      <c r="LZ96" s="6"/>
      <c r="MA96" s="6"/>
      <c r="MD96" s="6"/>
      <c r="MJ96" s="6"/>
      <c r="MK96" s="6"/>
      <c r="MQ96" s="6"/>
    </row>
    <row r="97" spans="1:355" ht="15" customHeight="1">
      <c r="A97" s="5">
        <v>2013</v>
      </c>
      <c r="B97" s="6" t="s">
        <v>2239</v>
      </c>
      <c r="C97" s="6" t="s">
        <v>2653</v>
      </c>
      <c r="D97" s="44" t="s">
        <v>2017</v>
      </c>
      <c r="E97" s="1" t="s">
        <v>25</v>
      </c>
      <c r="F97" s="1" t="s">
        <v>383</v>
      </c>
      <c r="G97" s="3" t="s">
        <v>78</v>
      </c>
      <c r="H97" s="4" t="s">
        <v>494</v>
      </c>
      <c r="I97" s="8">
        <v>2013</v>
      </c>
      <c r="J97" s="6" t="s">
        <v>1099</v>
      </c>
      <c r="K97" s="6" t="s">
        <v>0</v>
      </c>
      <c r="L97" s="6" t="s">
        <v>495</v>
      </c>
      <c r="M97" s="6" t="s">
        <v>496</v>
      </c>
      <c r="N97" s="6">
        <v>24066412</v>
      </c>
      <c r="O97" s="6" t="s">
        <v>973</v>
      </c>
      <c r="P97" s="6" t="s">
        <v>797</v>
      </c>
      <c r="Q97" s="6">
        <v>1</v>
      </c>
      <c r="R97" s="5" t="s">
        <v>1100</v>
      </c>
      <c r="S97" s="5">
        <v>31</v>
      </c>
      <c r="T97" s="5"/>
      <c r="U97" s="5" t="s">
        <v>1014</v>
      </c>
      <c r="V97" s="5">
        <v>1</v>
      </c>
      <c r="W97" s="35" t="s">
        <v>1102</v>
      </c>
      <c r="X97" s="35" t="s">
        <v>1101</v>
      </c>
      <c r="Y97" s="57" t="s">
        <v>2772</v>
      </c>
      <c r="Z97" s="8" t="s">
        <v>1929</v>
      </c>
      <c r="AC97" s="47" t="s">
        <v>999</v>
      </c>
      <c r="AD97" s="47" t="s">
        <v>999</v>
      </c>
      <c r="AE97" s="6" t="s">
        <v>3270</v>
      </c>
      <c r="AF97" s="6" t="s">
        <v>2833</v>
      </c>
      <c r="AG97" s="6" t="s">
        <v>1098</v>
      </c>
      <c r="AI97" s="6">
        <v>1</v>
      </c>
      <c r="AP97" s="6">
        <v>1</v>
      </c>
      <c r="AU97" s="16">
        <f>SUM(AH97:AT97)</f>
        <v>2</v>
      </c>
      <c r="AV97" s="16">
        <v>1</v>
      </c>
      <c r="AW97" s="6" t="s">
        <v>1823</v>
      </c>
      <c r="AX97" s="16"/>
      <c r="AY97" s="16"/>
      <c r="AZ97" s="16"/>
      <c r="BA97" s="16"/>
      <c r="BB97" s="16"/>
      <c r="BC97" s="16"/>
      <c r="BD97" s="16"/>
      <c r="BE97" s="16"/>
      <c r="BF97" s="16"/>
      <c r="BG97" s="16"/>
      <c r="BH97" s="16"/>
      <c r="BI97" s="16"/>
      <c r="BJ97" s="16"/>
      <c r="BK97" s="16"/>
      <c r="BL97" s="16"/>
      <c r="BM97" s="16"/>
      <c r="BN97" s="16"/>
      <c r="BO97" s="16"/>
      <c r="BP97" s="16"/>
      <c r="BQ97" s="16"/>
      <c r="BR97" s="6">
        <v>1</v>
      </c>
      <c r="CB97" s="6">
        <v>1</v>
      </c>
      <c r="CK97" s="6">
        <f>SUM(BS97:CJ97)</f>
        <v>1</v>
      </c>
      <c r="CL97" s="6" t="s">
        <v>1830</v>
      </c>
      <c r="CM97" s="6" t="s">
        <v>2335</v>
      </c>
      <c r="CN97" s="6" t="s">
        <v>2274</v>
      </c>
      <c r="CQ97" s="6" t="s">
        <v>2818</v>
      </c>
      <c r="CR97" s="6" t="s">
        <v>2694</v>
      </c>
      <c r="CX97" s="6" t="s">
        <v>2116</v>
      </c>
      <c r="DA97" s="5"/>
      <c r="DL97" s="6">
        <v>1</v>
      </c>
      <c r="DN97" s="6">
        <v>1</v>
      </c>
      <c r="EA97" s="6" t="s">
        <v>2018</v>
      </c>
      <c r="EU97" s="6">
        <v>0</v>
      </c>
      <c r="EV97" s="16" t="s">
        <v>3467</v>
      </c>
      <c r="EW97" s="6"/>
      <c r="EX97" s="6"/>
      <c r="EY97" s="6">
        <v>1</v>
      </c>
      <c r="EZ97" s="6"/>
      <c r="FA97" s="6"/>
      <c r="FB97" s="6"/>
      <c r="FI97" s="6" t="s">
        <v>2115</v>
      </c>
      <c r="FJ97" s="6" t="s">
        <v>2117</v>
      </c>
      <c r="FK97" s="30"/>
      <c r="FL97" s="30"/>
      <c r="FM97" s="30"/>
      <c r="FN97" s="30"/>
      <c r="FO97" s="30"/>
      <c r="FP97" s="30"/>
      <c r="FQ97" s="30"/>
      <c r="FR97" s="30"/>
      <c r="FS97" s="30"/>
      <c r="FT97" s="30"/>
      <c r="FU97" s="30"/>
      <c r="FV97" s="30"/>
      <c r="FW97" s="30"/>
      <c r="FX97" s="31"/>
      <c r="FY97" s="30"/>
      <c r="FZ97" s="30"/>
      <c r="GA97" s="30"/>
      <c r="GB97" s="30"/>
      <c r="GC97" s="30"/>
      <c r="GD97" s="30"/>
      <c r="GE97" s="30"/>
      <c r="GF97" s="30"/>
      <c r="GG97" s="30"/>
      <c r="GH97" s="30"/>
      <c r="GI97" s="30"/>
      <c r="GJ97" s="30"/>
      <c r="GK97" s="30"/>
      <c r="GL97" s="30"/>
      <c r="GM97" s="30"/>
      <c r="GN97" s="30"/>
      <c r="GO97" s="30"/>
      <c r="GP97" s="30"/>
      <c r="GQ97" s="30"/>
      <c r="GR97" s="30"/>
      <c r="GS97" s="30"/>
      <c r="GT97" s="30"/>
      <c r="GU97" s="30"/>
      <c r="GV97" s="30"/>
      <c r="GW97" s="30"/>
      <c r="GX97" s="30"/>
      <c r="GY97" s="30"/>
      <c r="GZ97" s="30"/>
      <c r="HA97" s="30"/>
      <c r="HB97" s="30"/>
      <c r="HC97" s="30"/>
      <c r="HE97" s="30"/>
      <c r="HF97" s="31"/>
      <c r="HG97" s="31"/>
      <c r="HH97" s="31"/>
      <c r="HI97" s="31"/>
      <c r="HJ97" s="31"/>
      <c r="HK97" s="31"/>
      <c r="HL97" s="31"/>
      <c r="HM97" s="31"/>
      <c r="HN97" s="31"/>
      <c r="HO97" s="30"/>
      <c r="HP97" s="30"/>
      <c r="HQ97" s="30"/>
      <c r="HR97" s="30"/>
      <c r="HS97" s="30"/>
      <c r="HT97" s="30"/>
      <c r="HU97" s="30"/>
      <c r="HV97" s="30"/>
      <c r="HW97" s="30"/>
      <c r="HX97" s="30"/>
      <c r="HY97" s="30"/>
      <c r="HZ97" s="30"/>
      <c r="IA97" s="30"/>
      <c r="IB97" s="30"/>
      <c r="IC97" s="30"/>
      <c r="ID97" s="30"/>
      <c r="IE97" s="30"/>
      <c r="IF97" s="30"/>
      <c r="IG97" s="30"/>
      <c r="IH97" s="30"/>
      <c r="II97" s="30"/>
      <c r="IJ97" s="30"/>
      <c r="IK97" s="30"/>
      <c r="IL97" s="30"/>
      <c r="IM97" s="30"/>
      <c r="IN97" s="30"/>
      <c r="IO97" s="30"/>
      <c r="IP97" s="30"/>
      <c r="IQ97" s="30"/>
      <c r="IR97" s="30"/>
      <c r="IS97" s="30"/>
      <c r="IT97" s="30"/>
      <c r="IU97" s="30"/>
      <c r="IV97" s="30"/>
      <c r="IW97" s="30"/>
      <c r="IX97" s="30"/>
      <c r="IY97" s="30"/>
      <c r="IZ97" s="30"/>
      <c r="JA97" s="30"/>
      <c r="JB97" s="30"/>
      <c r="JC97" s="30"/>
      <c r="JD97" s="30"/>
      <c r="JE97" s="30"/>
      <c r="JF97" s="30"/>
      <c r="JG97" s="30"/>
      <c r="JH97" s="30"/>
      <c r="JI97" s="30"/>
      <c r="JJ97" s="30"/>
      <c r="JK97" s="30"/>
      <c r="JL97" s="30"/>
      <c r="JM97" s="30"/>
      <c r="JN97" s="30"/>
      <c r="JO97" s="30"/>
      <c r="JP97" s="30"/>
      <c r="JQ97" s="30"/>
      <c r="JR97" s="31"/>
      <c r="JS97" s="30"/>
      <c r="JT97" s="30"/>
      <c r="JU97" s="30"/>
      <c r="JV97" s="30"/>
      <c r="JW97" s="30"/>
      <c r="JX97" s="30"/>
      <c r="JY97" s="30"/>
      <c r="JZ97" s="30"/>
      <c r="KA97" s="30"/>
      <c r="KB97" s="30"/>
      <c r="KC97" s="30"/>
      <c r="KD97" s="30"/>
      <c r="KE97" s="30"/>
      <c r="KF97" s="30"/>
      <c r="KG97" s="30"/>
      <c r="KH97" s="30"/>
      <c r="KI97" s="31"/>
      <c r="KJ97" s="31"/>
      <c r="KK97" s="31"/>
      <c r="KL97" s="31"/>
      <c r="KM97" s="31"/>
      <c r="KN97" s="31"/>
      <c r="KO97" s="31"/>
      <c r="KP97" s="31"/>
      <c r="KQ97" s="31"/>
      <c r="KR97" s="31"/>
      <c r="KS97" s="31"/>
      <c r="KT97" s="31"/>
      <c r="KU97" s="31"/>
      <c r="KV97" s="16"/>
      <c r="KW97" s="5"/>
      <c r="KX97" s="5">
        <v>1</v>
      </c>
      <c r="KY97" s="5"/>
      <c r="KZ97" s="5"/>
      <c r="LA97" s="5"/>
      <c r="LB97" s="5"/>
      <c r="LC97" s="5"/>
      <c r="LD97" s="5"/>
      <c r="LE97" s="5"/>
      <c r="LF97" s="5">
        <f>SUM(KW97:LE97)</f>
        <v>1</v>
      </c>
      <c r="LG97" s="6">
        <v>17</v>
      </c>
      <c r="LI97" s="21">
        <v>50</v>
      </c>
      <c r="LJ97" s="48">
        <v>2.8333333333333335</v>
      </c>
      <c r="LK97" s="16">
        <v>91</v>
      </c>
      <c r="LL97" s="6">
        <v>77</v>
      </c>
      <c r="LM97" s="6">
        <v>99</v>
      </c>
      <c r="LS97" s="16"/>
      <c r="LT97" s="16"/>
      <c r="LU97" s="16"/>
      <c r="LV97" s="16"/>
      <c r="LW97" s="16"/>
      <c r="MB97" s="16"/>
      <c r="MC97" s="16"/>
      <c r="MD97" s="16"/>
      <c r="MK97" s="16"/>
      <c r="MQ97" s="16"/>
    </row>
    <row r="98" spans="1:355" ht="15" customHeight="1">
      <c r="A98" s="5">
        <v>2013</v>
      </c>
      <c r="B98" s="6" t="s">
        <v>416</v>
      </c>
      <c r="C98" s="6" t="s">
        <v>2665</v>
      </c>
      <c r="D98" s="6" t="s">
        <v>417</v>
      </c>
      <c r="E98" s="1" t="s">
        <v>418</v>
      </c>
      <c r="F98" s="1" t="s">
        <v>332</v>
      </c>
      <c r="G98" s="3" t="s">
        <v>47</v>
      </c>
      <c r="H98" s="4" t="s">
        <v>419</v>
      </c>
      <c r="I98" s="7">
        <v>41609</v>
      </c>
      <c r="J98" s="6" t="s">
        <v>1054</v>
      </c>
      <c r="K98" s="6" t="s">
        <v>0</v>
      </c>
      <c r="L98" s="6" t="s">
        <v>420</v>
      </c>
      <c r="M98" s="6" t="s">
        <v>421</v>
      </c>
      <c r="O98" s="6" t="s">
        <v>973</v>
      </c>
      <c r="P98" s="6" t="s">
        <v>2015</v>
      </c>
      <c r="Q98" s="6">
        <v>1</v>
      </c>
      <c r="R98" s="5" t="s">
        <v>1059</v>
      </c>
      <c r="S98" s="17">
        <v>30</v>
      </c>
      <c r="T98" s="24">
        <v>214418</v>
      </c>
      <c r="U98" s="5" t="s">
        <v>1057</v>
      </c>
      <c r="V98" s="5">
        <v>5</v>
      </c>
      <c r="W98" s="39" t="s">
        <v>1058</v>
      </c>
      <c r="X98" s="35"/>
      <c r="Y98" s="18" t="s">
        <v>2744</v>
      </c>
      <c r="Z98" s="18" t="s">
        <v>2744</v>
      </c>
      <c r="AC98" s="47" t="s">
        <v>999</v>
      </c>
      <c r="AD98" s="47" t="s">
        <v>999</v>
      </c>
      <c r="AE98" s="6" t="s">
        <v>2827</v>
      </c>
      <c r="AF98" s="16" t="s">
        <v>2836</v>
      </c>
      <c r="AG98" s="6" t="s">
        <v>1055</v>
      </c>
      <c r="AU98" s="16">
        <f>SUM(AH98:AT98)</f>
        <v>0</v>
      </c>
      <c r="AV98" s="16"/>
      <c r="AX98" s="16"/>
      <c r="AY98" s="16"/>
      <c r="AZ98" s="16"/>
      <c r="BA98" s="16"/>
      <c r="BB98" s="16"/>
      <c r="BC98" s="16"/>
      <c r="BD98" s="16"/>
      <c r="BE98" s="16"/>
      <c r="BF98" s="16"/>
      <c r="BG98" s="16"/>
      <c r="BH98" s="16"/>
      <c r="BI98" s="16"/>
      <c r="BJ98" s="16"/>
      <c r="BK98" s="16"/>
      <c r="BL98" s="16"/>
      <c r="BM98" s="16"/>
      <c r="BN98" s="16"/>
      <c r="BO98" s="16"/>
      <c r="BP98" s="16">
        <v>1</v>
      </c>
      <c r="BQ98" s="16"/>
      <c r="CL98" s="6" t="s">
        <v>1056</v>
      </c>
      <c r="CP98" s="16"/>
      <c r="CQ98" s="16" t="s">
        <v>2817</v>
      </c>
      <c r="CR98" s="6" t="s">
        <v>2895</v>
      </c>
      <c r="DA98" s="5"/>
      <c r="EA98" s="6" t="s">
        <v>1055</v>
      </c>
      <c r="EU98" s="6">
        <v>0</v>
      </c>
      <c r="EV98" s="6" t="s">
        <v>1759</v>
      </c>
      <c r="EW98" s="6"/>
      <c r="EX98" s="6"/>
      <c r="EY98" s="6"/>
      <c r="EZ98" s="6"/>
      <c r="FA98" s="6"/>
      <c r="FB98" s="6"/>
      <c r="FC98" s="6">
        <v>1</v>
      </c>
      <c r="FJ98" s="6"/>
      <c r="FX98" s="16"/>
      <c r="GQ98" s="16"/>
      <c r="GR98" s="16"/>
      <c r="GS98" s="16"/>
      <c r="GT98" s="16"/>
      <c r="GU98" s="16"/>
      <c r="GV98" s="16"/>
      <c r="GW98" s="16"/>
      <c r="GX98" s="16"/>
      <c r="GY98" s="16"/>
      <c r="GZ98" s="16"/>
      <c r="HA98" s="16"/>
      <c r="HB98" s="16"/>
      <c r="HC98" s="16"/>
      <c r="HF98" s="16"/>
      <c r="HG98" s="16"/>
      <c r="HH98" s="16"/>
      <c r="HI98" s="16"/>
      <c r="HJ98" s="16"/>
      <c r="HK98" s="16"/>
      <c r="HL98" s="16"/>
      <c r="HM98" s="16"/>
      <c r="HN98" s="16"/>
      <c r="HS98" s="16"/>
      <c r="KC98" s="16"/>
      <c r="KG98" s="16"/>
      <c r="KH98" s="16"/>
      <c r="KV98" s="16"/>
      <c r="KW98" s="5">
        <v>1</v>
      </c>
      <c r="KX98" s="5"/>
      <c r="KY98" s="5"/>
      <c r="KZ98" s="5"/>
      <c r="LA98" s="5"/>
      <c r="LB98" s="5"/>
      <c r="LC98" s="5"/>
      <c r="LD98" s="5"/>
      <c r="LE98" s="5"/>
      <c r="LF98" s="5">
        <f>SUM(KW98:LE98)</f>
        <v>1</v>
      </c>
      <c r="LG98" s="6">
        <v>41</v>
      </c>
      <c r="LI98" s="21">
        <v>54</v>
      </c>
      <c r="LJ98" s="48">
        <v>6.833333333333333</v>
      </c>
      <c r="LK98" s="16">
        <v>92</v>
      </c>
      <c r="LL98" s="6">
        <v>64</v>
      </c>
      <c r="LM98" s="6">
        <v>83</v>
      </c>
      <c r="LS98" s="16"/>
      <c r="LT98" s="16"/>
      <c r="LU98" s="16"/>
      <c r="LV98" s="16"/>
      <c r="LW98" s="16"/>
      <c r="MB98" s="16"/>
      <c r="MC98" s="16"/>
      <c r="MD98" s="16"/>
      <c r="ML98" s="16"/>
      <c r="MM98" s="16"/>
      <c r="MN98" s="16"/>
      <c r="MO98" s="16"/>
      <c r="MP98" s="16"/>
      <c r="MQ98" s="16"/>
    </row>
    <row r="99" spans="1:355" s="16" customFormat="1" ht="15" customHeight="1">
      <c r="A99" s="5">
        <v>2013</v>
      </c>
      <c r="B99" s="6" t="s">
        <v>475</v>
      </c>
      <c r="C99" t="s">
        <v>2371</v>
      </c>
      <c r="D99" s="6" t="s">
        <v>476</v>
      </c>
      <c r="E99" s="1" t="s">
        <v>477</v>
      </c>
      <c r="F99" s="1" t="s">
        <v>11</v>
      </c>
      <c r="G99" s="3" t="s">
        <v>74</v>
      </c>
      <c r="H99" s="4" t="s">
        <v>478</v>
      </c>
      <c r="I99" s="8" t="s">
        <v>480</v>
      </c>
      <c r="J99" s="6" t="s">
        <v>1087</v>
      </c>
      <c r="K99" s="6" t="s">
        <v>0</v>
      </c>
      <c r="L99" s="6" t="s">
        <v>479</v>
      </c>
      <c r="M99" s="6" t="s">
        <v>481</v>
      </c>
      <c r="N99" s="6"/>
      <c r="O99" s="6" t="s">
        <v>881</v>
      </c>
      <c r="P99" s="6" t="s">
        <v>797</v>
      </c>
      <c r="Q99" s="6">
        <v>1</v>
      </c>
      <c r="R99" s="5" t="s">
        <v>1088</v>
      </c>
      <c r="S99" s="5">
        <v>180</v>
      </c>
      <c r="T99" s="5"/>
      <c r="U99" s="5" t="s">
        <v>799</v>
      </c>
      <c r="V99" s="5">
        <v>36</v>
      </c>
      <c r="W99" s="35" t="s">
        <v>1089</v>
      </c>
      <c r="X99" s="39" t="s">
        <v>1090</v>
      </c>
      <c r="Y99" s="5">
        <v>1</v>
      </c>
      <c r="Z99" s="5">
        <v>1</v>
      </c>
      <c r="AA99" s="6">
        <v>1</v>
      </c>
      <c r="AB99" s="6">
        <v>1</v>
      </c>
      <c r="AC99" s="47" t="s">
        <v>999</v>
      </c>
      <c r="AD99" s="47" t="s">
        <v>999</v>
      </c>
      <c r="AE99" s="6" t="s">
        <v>3337</v>
      </c>
      <c r="AF99" s="6" t="s">
        <v>2833</v>
      </c>
      <c r="AG99" s="6" t="s">
        <v>806</v>
      </c>
      <c r="AH99" s="6"/>
      <c r="AI99" s="6"/>
      <c r="AJ99" s="16">
        <v>1</v>
      </c>
      <c r="AK99" s="6"/>
      <c r="AL99" s="6"/>
      <c r="AM99" s="6"/>
      <c r="AN99" s="6"/>
      <c r="AO99" s="6"/>
      <c r="AP99" s="6"/>
      <c r="AQ99" s="6"/>
      <c r="AR99" s="6"/>
      <c r="AS99" s="6"/>
      <c r="AT99" s="6"/>
      <c r="AU99" s="16">
        <f>SUM(AH99:AT99)</f>
        <v>1</v>
      </c>
      <c r="AV99" s="16">
        <v>1</v>
      </c>
      <c r="AW99" s="6" t="s">
        <v>1812</v>
      </c>
      <c r="BR99" s="6">
        <v>1</v>
      </c>
      <c r="BS99" s="6">
        <v>1</v>
      </c>
      <c r="BT99" s="6"/>
      <c r="BU99" s="6"/>
      <c r="BV99" s="6"/>
      <c r="BW99" s="6"/>
      <c r="BX99" s="6"/>
      <c r="BY99" s="6"/>
      <c r="BZ99" s="6"/>
      <c r="CA99" s="6"/>
      <c r="CB99" s="6"/>
      <c r="CC99" s="6"/>
      <c r="CD99" s="6"/>
      <c r="CE99" s="6"/>
      <c r="CF99" s="6"/>
      <c r="CG99" s="6"/>
      <c r="CH99" s="6"/>
      <c r="CI99" s="6"/>
      <c r="CJ99" s="6"/>
      <c r="CK99" s="6">
        <f>SUM(BS99:CJ99)</f>
        <v>1</v>
      </c>
      <c r="CL99" s="6" t="s">
        <v>3214</v>
      </c>
      <c r="CM99" s="6"/>
      <c r="CN99" s="6"/>
      <c r="CO99" s="6">
        <v>1</v>
      </c>
      <c r="CP99" s="6">
        <v>1</v>
      </c>
      <c r="CQ99" s="6" t="s">
        <v>2818</v>
      </c>
      <c r="CR99" s="6" t="s">
        <v>2685</v>
      </c>
      <c r="CS99" s="6">
        <v>1</v>
      </c>
      <c r="CT99" s="6"/>
      <c r="CU99" s="6">
        <v>1</v>
      </c>
      <c r="CV99" s="6">
        <v>1</v>
      </c>
      <c r="CW99" s="6">
        <v>1</v>
      </c>
      <c r="CX99" s="12" t="s">
        <v>2222</v>
      </c>
      <c r="CY99" s="12">
        <v>1946</v>
      </c>
      <c r="CZ99" s="27">
        <v>0</v>
      </c>
      <c r="DA99" s="65" t="s">
        <v>2302</v>
      </c>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t="s">
        <v>2220</v>
      </c>
      <c r="EB99" s="6">
        <v>1</v>
      </c>
      <c r="EC99" s="6"/>
      <c r="ED99" s="6"/>
      <c r="EE99" s="6"/>
      <c r="EF99" s="6"/>
      <c r="EG99" s="6"/>
      <c r="EH99" s="6"/>
      <c r="EI99" s="6"/>
      <c r="EJ99" s="6"/>
      <c r="EK99" s="6"/>
      <c r="EL99" s="6"/>
      <c r="EM99" s="6"/>
      <c r="EN99" s="6"/>
      <c r="EO99" s="6"/>
      <c r="EP99" s="6"/>
      <c r="EQ99" s="6"/>
      <c r="ER99" s="6">
        <v>1</v>
      </c>
      <c r="ES99" s="6"/>
      <c r="ET99" s="6"/>
      <c r="EU99" s="6">
        <v>2</v>
      </c>
      <c r="EV99" s="6" t="s">
        <v>3457</v>
      </c>
      <c r="EW99" s="6"/>
      <c r="EX99" s="6"/>
      <c r="EY99" s="6"/>
      <c r="EZ99" s="6"/>
      <c r="FA99" s="6"/>
      <c r="FB99" s="6"/>
      <c r="FC99" s="6"/>
      <c r="FD99" s="6"/>
      <c r="FE99" s="6">
        <v>1</v>
      </c>
      <c r="FF99" s="6"/>
      <c r="FG99" s="6"/>
      <c r="FH99" s="6"/>
      <c r="FI99" s="6" t="s">
        <v>1816</v>
      </c>
      <c r="FJ99" s="6" t="s">
        <v>2118</v>
      </c>
      <c r="FK99" s="16">
        <v>1</v>
      </c>
      <c r="FL99" s="16">
        <v>1</v>
      </c>
      <c r="FX99" s="6"/>
      <c r="FZ99" s="6">
        <v>1</v>
      </c>
      <c r="GA99" s="6"/>
      <c r="GB99" s="6"/>
      <c r="GC99" s="6"/>
      <c r="GD99" s="6">
        <v>1</v>
      </c>
      <c r="GE99" s="6"/>
      <c r="GQ99" s="6"/>
      <c r="GR99" s="6"/>
      <c r="GS99" s="6"/>
      <c r="GT99" s="6"/>
      <c r="GU99" s="6"/>
      <c r="GV99" s="6"/>
      <c r="GW99" s="6"/>
      <c r="GX99" s="6"/>
      <c r="GY99" s="6"/>
      <c r="GZ99" s="6"/>
      <c r="HA99" s="6"/>
      <c r="HB99" s="6"/>
      <c r="HC99" s="6"/>
      <c r="HD99" s="6">
        <f>SUM(GU99:HC99)</f>
        <v>0</v>
      </c>
      <c r="HE99" s="6"/>
      <c r="HF99" s="6"/>
      <c r="HG99" s="6"/>
      <c r="HH99" s="6"/>
      <c r="HI99" s="6"/>
      <c r="HJ99" s="6"/>
      <c r="HK99" s="6"/>
      <c r="HL99" s="6"/>
      <c r="HM99" s="6"/>
      <c r="HN99" s="6"/>
      <c r="HO99" s="6"/>
      <c r="HP99" s="6"/>
      <c r="HQ99" s="6"/>
      <c r="HR99" s="6"/>
      <c r="HT99" s="6"/>
      <c r="HU99" s="6"/>
      <c r="HV99" s="6"/>
      <c r="HW99" s="6"/>
      <c r="HX99" s="6"/>
      <c r="HY99" s="6"/>
      <c r="HZ99" s="6"/>
      <c r="IA99" s="6"/>
      <c r="IB99" s="6"/>
      <c r="IC99" s="6"/>
      <c r="ID99" s="6"/>
      <c r="IE99" s="6"/>
      <c r="IF99" s="6"/>
      <c r="IG99" s="6"/>
      <c r="IH99" s="6"/>
      <c r="II99" s="6"/>
      <c r="IJ99" s="6"/>
      <c r="IK99" s="6"/>
      <c r="IL99" s="6"/>
      <c r="IM99" s="6"/>
      <c r="IN99" s="6"/>
      <c r="IO99" s="6"/>
      <c r="IP99" s="6"/>
      <c r="IQ99" s="6"/>
      <c r="IR99" s="6"/>
      <c r="IS99" s="6"/>
      <c r="IT99" s="6"/>
      <c r="IU99" s="6"/>
      <c r="IV99" s="6"/>
      <c r="IW99" s="6"/>
      <c r="IX99" s="6"/>
      <c r="IY99" s="6"/>
      <c r="IZ99" s="6"/>
      <c r="JA99" s="6"/>
      <c r="JB99" s="6"/>
      <c r="JC99" s="6"/>
      <c r="JD99" s="6"/>
      <c r="JE99" s="6"/>
      <c r="JF99" s="6"/>
      <c r="JG99" s="6"/>
      <c r="JH99" s="6"/>
      <c r="JI99" s="6"/>
      <c r="JJ99" s="6"/>
      <c r="JK99" s="6"/>
      <c r="JL99" s="6"/>
      <c r="JM99" s="6"/>
      <c r="JN99" s="6"/>
      <c r="JO99" s="6"/>
      <c r="JP99" s="6"/>
      <c r="JQ99" s="6"/>
      <c r="JR99" s="6"/>
      <c r="JS99" s="6"/>
      <c r="JT99" s="6"/>
      <c r="JU99" s="6"/>
      <c r="JV99" s="6"/>
      <c r="JW99" s="6"/>
      <c r="JX99" s="6"/>
      <c r="JY99" s="6"/>
      <c r="JZ99" s="6"/>
      <c r="KA99" s="6"/>
      <c r="KB99" s="6"/>
      <c r="KC99" s="6"/>
      <c r="KD99" s="6"/>
      <c r="KE99" s="6"/>
      <c r="KF99" s="6"/>
      <c r="KG99" s="6"/>
      <c r="KI99" s="6"/>
      <c r="KJ99" s="6"/>
      <c r="KK99" s="6"/>
      <c r="KL99" s="6"/>
      <c r="KM99" s="6"/>
      <c r="KN99" s="6"/>
      <c r="KO99" s="6"/>
      <c r="KP99" s="6"/>
      <c r="KQ99" s="6"/>
      <c r="KR99" s="6"/>
      <c r="KS99" s="6"/>
      <c r="KT99" s="6"/>
      <c r="KU99" s="6"/>
      <c r="KV99" s="16">
        <f>SUM(FK99:KU99)</f>
        <v>4</v>
      </c>
      <c r="KW99" s="5">
        <v>1</v>
      </c>
      <c r="KX99" s="5"/>
      <c r="KY99" s="5"/>
      <c r="KZ99" s="5"/>
      <c r="LA99" s="5"/>
      <c r="LB99" s="5"/>
      <c r="LC99" s="5"/>
      <c r="LD99" s="5"/>
      <c r="LE99" s="5"/>
      <c r="LF99" s="5">
        <f>SUM(KW99:LE99)</f>
        <v>1</v>
      </c>
      <c r="LG99" s="6">
        <v>34</v>
      </c>
      <c r="LH99" s="6"/>
      <c r="LI99" s="21">
        <v>14</v>
      </c>
      <c r="LJ99" s="48">
        <v>5.666666666666667</v>
      </c>
      <c r="LK99" s="16">
        <v>93</v>
      </c>
      <c r="LL99" s="6">
        <v>74</v>
      </c>
      <c r="LM99" s="6">
        <v>95</v>
      </c>
      <c r="LN99" s="6"/>
      <c r="LO99" s="6"/>
      <c r="LP99" s="6"/>
      <c r="LQ99" s="6"/>
      <c r="LR99" s="6"/>
      <c r="LX99" s="6"/>
      <c r="LY99" s="6"/>
      <c r="LZ99" s="6"/>
      <c r="MA99" s="6"/>
      <c r="MD99" s="6"/>
      <c r="ME99" s="6"/>
      <c r="MF99" s="6"/>
      <c r="MG99" s="6"/>
      <c r="MH99" s="6"/>
      <c r="MI99" s="6"/>
      <c r="MJ99" s="6"/>
      <c r="MO99" s="6"/>
      <c r="MP99" s="6"/>
    </row>
    <row r="100" spans="1:355" s="16" customFormat="1" ht="15" customHeight="1">
      <c r="A100" s="5">
        <v>2013</v>
      </c>
      <c r="B100" s="6" t="s">
        <v>422</v>
      </c>
      <c r="C100" s="6" t="s">
        <v>2539</v>
      </c>
      <c r="D100" s="6" t="s">
        <v>423</v>
      </c>
      <c r="E100" s="1" t="s">
        <v>424</v>
      </c>
      <c r="F100" s="1" t="s">
        <v>425</v>
      </c>
      <c r="G100" s="3" t="s">
        <v>47</v>
      </c>
      <c r="H100" s="4" t="s">
        <v>426</v>
      </c>
      <c r="I100" s="7">
        <v>41609</v>
      </c>
      <c r="J100" s="6" t="s">
        <v>1064</v>
      </c>
      <c r="K100" s="6" t="s">
        <v>0</v>
      </c>
      <c r="L100" s="6" t="s">
        <v>427</v>
      </c>
      <c r="M100" s="6" t="s">
        <v>428</v>
      </c>
      <c r="N100" s="6"/>
      <c r="O100" s="6" t="s">
        <v>1233</v>
      </c>
      <c r="P100" s="6" t="s">
        <v>797</v>
      </c>
      <c r="Q100" s="6">
        <v>1</v>
      </c>
      <c r="R100" s="5">
        <v>2008</v>
      </c>
      <c r="S100" s="5">
        <v>23</v>
      </c>
      <c r="T100" s="5"/>
      <c r="U100" s="5" t="s">
        <v>1014</v>
      </c>
      <c r="V100" s="5">
        <v>1</v>
      </c>
      <c r="W100" s="35" t="s">
        <v>2760</v>
      </c>
      <c r="X100" s="35"/>
      <c r="Y100" s="5">
        <v>1</v>
      </c>
      <c r="Z100" s="5">
        <v>1</v>
      </c>
      <c r="AA100" s="6"/>
      <c r="AB100" s="6"/>
      <c r="AC100" s="47" t="s">
        <v>999</v>
      </c>
      <c r="AD100" s="47" t="s">
        <v>999</v>
      </c>
      <c r="AE100" s="6" t="s">
        <v>3290</v>
      </c>
      <c r="AF100" s="6" t="s">
        <v>2833</v>
      </c>
      <c r="AG100" s="6" t="s">
        <v>2043</v>
      </c>
      <c r="AH100" s="6"/>
      <c r="AI100" s="6"/>
      <c r="AJ100" s="6"/>
      <c r="AK100" s="6"/>
      <c r="AL100" s="6"/>
      <c r="AM100" s="6"/>
      <c r="AN100" s="6"/>
      <c r="AO100" s="6"/>
      <c r="AP100" s="6"/>
      <c r="AQ100" s="6"/>
      <c r="AR100" s="6">
        <v>1</v>
      </c>
      <c r="AS100" s="6"/>
      <c r="AT100" s="6"/>
      <c r="AU100" s="16">
        <f>SUM(AH100:AT100)</f>
        <v>1</v>
      </c>
      <c r="AV100" s="16">
        <v>1</v>
      </c>
      <c r="AW100" s="6" t="s">
        <v>1823</v>
      </c>
      <c r="BR100" s="6">
        <v>1</v>
      </c>
      <c r="BS100" s="6"/>
      <c r="BT100" s="6"/>
      <c r="BU100" s="6"/>
      <c r="BV100" s="6"/>
      <c r="BW100" s="6"/>
      <c r="BX100" s="6"/>
      <c r="BY100" s="6"/>
      <c r="BZ100" s="6"/>
      <c r="CA100" s="6"/>
      <c r="CB100" s="6">
        <v>1</v>
      </c>
      <c r="CC100" s="6">
        <v>1</v>
      </c>
      <c r="CD100" s="6"/>
      <c r="CE100" s="6"/>
      <c r="CF100" s="6"/>
      <c r="CG100" s="6"/>
      <c r="CH100" s="6">
        <v>1</v>
      </c>
      <c r="CI100" s="6"/>
      <c r="CJ100" s="6"/>
      <c r="CK100" s="6">
        <f>SUM(BS100:CJ100)</f>
        <v>3</v>
      </c>
      <c r="CL100" s="6" t="s">
        <v>1837</v>
      </c>
      <c r="CM100" s="6"/>
      <c r="CN100" s="6"/>
      <c r="CO100" s="6">
        <v>1</v>
      </c>
      <c r="CP100" s="6">
        <v>1</v>
      </c>
      <c r="CQ100" s="6" t="s">
        <v>2818</v>
      </c>
      <c r="CR100" s="6" t="s">
        <v>2685</v>
      </c>
      <c r="CS100" s="6">
        <v>1</v>
      </c>
      <c r="CT100" s="6"/>
      <c r="CU100" s="6"/>
      <c r="CV100" s="6">
        <v>1</v>
      </c>
      <c r="CW100" s="6">
        <v>1</v>
      </c>
      <c r="CX100" s="6"/>
      <c r="CY100" s="6"/>
      <c r="CZ100" s="6"/>
      <c r="DA100" s="5"/>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t="s">
        <v>1063</v>
      </c>
      <c r="EB100" s="6"/>
      <c r="EC100" s="6"/>
      <c r="ED100" s="6"/>
      <c r="EE100" s="6">
        <v>1</v>
      </c>
      <c r="EF100" s="6"/>
      <c r="EG100" s="6"/>
      <c r="EH100" s="6"/>
      <c r="EI100" s="6"/>
      <c r="EJ100" s="6"/>
      <c r="EK100" s="6"/>
      <c r="EL100" s="6"/>
      <c r="EM100" s="6"/>
      <c r="EN100" s="6"/>
      <c r="EO100" s="6"/>
      <c r="EP100" s="6"/>
      <c r="EQ100" s="6"/>
      <c r="ER100" s="6"/>
      <c r="ES100" s="6"/>
      <c r="ET100" s="6"/>
      <c r="EU100" s="6">
        <v>1</v>
      </c>
      <c r="EV100" s="6" t="s">
        <v>3055</v>
      </c>
      <c r="EW100" s="6"/>
      <c r="EX100" s="6"/>
      <c r="EY100" s="6">
        <v>1</v>
      </c>
      <c r="EZ100" s="6"/>
      <c r="FA100" s="6"/>
      <c r="FB100" s="6"/>
      <c r="FC100" s="6"/>
      <c r="FD100" s="6"/>
      <c r="FE100" s="6"/>
      <c r="FF100" s="6"/>
      <c r="FG100" s="6"/>
      <c r="FH100" s="6"/>
      <c r="FI100" s="6" t="s">
        <v>2119</v>
      </c>
      <c r="FJ100" s="6" t="s">
        <v>2120</v>
      </c>
      <c r="FK100" s="6">
        <v>1</v>
      </c>
      <c r="FL100" s="6">
        <v>1</v>
      </c>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f>SUM(GU100:HC100)</f>
        <v>0</v>
      </c>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c r="II100" s="6"/>
      <c r="IJ100" s="6"/>
      <c r="IK100" s="6"/>
      <c r="IL100" s="6"/>
      <c r="IM100" s="6"/>
      <c r="IN100" s="6"/>
      <c r="IO100" s="6"/>
      <c r="IP100" s="6"/>
      <c r="IQ100" s="6"/>
      <c r="IR100" s="6"/>
      <c r="IS100" s="6"/>
      <c r="IT100" s="6"/>
      <c r="IU100" s="6"/>
      <c r="IV100" s="6"/>
      <c r="IW100" s="6"/>
      <c r="IX100" s="6"/>
      <c r="IY100" s="6"/>
      <c r="IZ100" s="6"/>
      <c r="JA100" s="6"/>
      <c r="JB100" s="6"/>
      <c r="JC100" s="6"/>
      <c r="JD100" s="6"/>
      <c r="JE100" s="6"/>
      <c r="JF100" s="6"/>
      <c r="JG100" s="6"/>
      <c r="JH100" s="6">
        <v>1</v>
      </c>
      <c r="JI100" s="6"/>
      <c r="JJ100" s="6"/>
      <c r="JK100" s="6"/>
      <c r="JL100" s="6"/>
      <c r="JM100" s="6"/>
      <c r="JN100" s="6"/>
      <c r="JO100" s="6"/>
      <c r="JP100" s="6"/>
      <c r="JQ100" s="6"/>
      <c r="JR100" s="6"/>
      <c r="JS100" s="6"/>
      <c r="JT100" s="6"/>
      <c r="JU100" s="6"/>
      <c r="JV100" s="6"/>
      <c r="JW100" s="6"/>
      <c r="JX100" s="6"/>
      <c r="JY100" s="6"/>
      <c r="JZ100" s="6"/>
      <c r="KA100" s="6"/>
      <c r="KB100" s="6"/>
      <c r="KC100" s="6"/>
      <c r="KD100" s="6"/>
      <c r="KE100" s="6"/>
      <c r="KF100" s="6"/>
      <c r="KG100" s="6"/>
      <c r="KH100" s="6"/>
      <c r="KI100" s="6"/>
      <c r="KJ100" s="6"/>
      <c r="KK100" s="6"/>
      <c r="KL100" s="6"/>
      <c r="KM100" s="6"/>
      <c r="KN100" s="6"/>
      <c r="KO100" s="6"/>
      <c r="KP100" s="6"/>
      <c r="KQ100" s="6"/>
      <c r="KR100" s="6"/>
      <c r="KS100" s="6"/>
      <c r="KT100" s="6"/>
      <c r="KU100" s="6"/>
      <c r="KV100" s="16">
        <f>SUM(FK100:KU100)</f>
        <v>3</v>
      </c>
      <c r="KW100" s="5">
        <v>1</v>
      </c>
      <c r="KX100" s="5"/>
      <c r="KY100" s="5"/>
      <c r="KZ100" s="5"/>
      <c r="LA100" s="5"/>
      <c r="LB100" s="5"/>
      <c r="LC100" s="5"/>
      <c r="LD100" s="5"/>
      <c r="LE100" s="5"/>
      <c r="LF100" s="5">
        <f>SUM(KW100:LE100)</f>
        <v>1</v>
      </c>
      <c r="LG100" s="6">
        <v>15</v>
      </c>
      <c r="LH100" s="6"/>
      <c r="LI100" s="21">
        <v>79</v>
      </c>
      <c r="LJ100" s="48">
        <v>2.5</v>
      </c>
      <c r="LK100" s="16">
        <v>94</v>
      </c>
      <c r="LL100" s="6">
        <v>65</v>
      </c>
      <c r="LM100" s="6">
        <v>84</v>
      </c>
      <c r="LN100" s="6"/>
      <c r="LO100" s="6"/>
      <c r="LP100" s="6"/>
      <c r="LQ100" s="6"/>
      <c r="LR100" s="6"/>
      <c r="LS100" s="6"/>
      <c r="LT100" s="6"/>
      <c r="LU100" s="6"/>
      <c r="LV100" s="6"/>
      <c r="LW100" s="6"/>
      <c r="LX100" s="6"/>
      <c r="LY100" s="6"/>
      <c r="LZ100" s="6"/>
      <c r="MD100" s="6"/>
      <c r="ME100" s="6"/>
      <c r="MF100" s="6"/>
      <c r="MG100" s="6"/>
      <c r="MH100" s="6"/>
      <c r="MI100" s="6"/>
      <c r="MJ100" s="6"/>
      <c r="MK100" s="6"/>
      <c r="ML100" s="6"/>
      <c r="MM100" s="6"/>
      <c r="MN100" s="6"/>
      <c r="MQ100" s="6"/>
    </row>
    <row r="101" spans="1:355" s="16" customFormat="1" ht="15" customHeight="1">
      <c r="A101" s="5">
        <v>2013</v>
      </c>
      <c r="B101" s="6" t="s">
        <v>459</v>
      </c>
      <c r="C101" s="6" t="s">
        <v>2667</v>
      </c>
      <c r="D101" s="6" t="s">
        <v>460</v>
      </c>
      <c r="E101" s="1" t="s">
        <v>461</v>
      </c>
      <c r="F101" s="1" t="s">
        <v>11</v>
      </c>
      <c r="G101" s="3" t="s">
        <v>47</v>
      </c>
      <c r="H101" s="4" t="s">
        <v>462</v>
      </c>
      <c r="I101" s="7">
        <v>41456</v>
      </c>
      <c r="J101" s="6" t="s">
        <v>1078</v>
      </c>
      <c r="K101" s="6" t="s">
        <v>0</v>
      </c>
      <c r="L101" s="6" t="s">
        <v>463</v>
      </c>
      <c r="M101" s="6" t="s">
        <v>464</v>
      </c>
      <c r="N101" s="6"/>
      <c r="O101" s="6" t="s">
        <v>1994</v>
      </c>
      <c r="P101" s="6" t="s">
        <v>797</v>
      </c>
      <c r="Q101" s="6">
        <v>1</v>
      </c>
      <c r="R101" s="5" t="s">
        <v>1080</v>
      </c>
      <c r="S101" s="5">
        <v>68</v>
      </c>
      <c r="T101" s="5"/>
      <c r="U101" s="5" t="s">
        <v>799</v>
      </c>
      <c r="V101" s="5">
        <v>26</v>
      </c>
      <c r="W101" s="35" t="s">
        <v>2784</v>
      </c>
      <c r="X101" s="35" t="s">
        <v>1081</v>
      </c>
      <c r="Y101" s="5">
        <v>1</v>
      </c>
      <c r="Z101" s="5">
        <v>1</v>
      </c>
      <c r="AA101" s="6"/>
      <c r="AB101" s="6"/>
      <c r="AC101" s="47" t="s">
        <v>999</v>
      </c>
      <c r="AD101" s="47" t="s">
        <v>999</v>
      </c>
      <c r="AE101" s="6" t="s">
        <v>3307</v>
      </c>
      <c r="AF101" s="6" t="s">
        <v>2833</v>
      </c>
      <c r="AG101" s="6" t="s">
        <v>806</v>
      </c>
      <c r="AH101" s="6"/>
      <c r="AI101" s="6"/>
      <c r="AJ101" s="16">
        <v>1</v>
      </c>
      <c r="AK101" s="6"/>
      <c r="AL101" s="6">
        <v>1</v>
      </c>
      <c r="AM101" s="6">
        <v>1</v>
      </c>
      <c r="AN101" s="6"/>
      <c r="AO101" s="6"/>
      <c r="AP101" s="6"/>
      <c r="AQ101" s="6"/>
      <c r="AR101" s="6"/>
      <c r="AS101" s="6"/>
      <c r="AT101" s="6"/>
      <c r="AU101" s="16">
        <f>SUM(AH101:AT101)</f>
        <v>3</v>
      </c>
      <c r="AV101" s="16">
        <v>1</v>
      </c>
      <c r="AW101" s="6" t="s">
        <v>1812</v>
      </c>
      <c r="BR101" s="6">
        <v>1</v>
      </c>
      <c r="BS101" s="6">
        <v>1</v>
      </c>
      <c r="BT101" s="6"/>
      <c r="BU101" s="6"/>
      <c r="BV101" s="6"/>
      <c r="BW101" s="6"/>
      <c r="BX101" s="6"/>
      <c r="BY101" s="6"/>
      <c r="BZ101" s="6"/>
      <c r="CA101" s="6"/>
      <c r="CB101" s="6"/>
      <c r="CC101" s="6"/>
      <c r="CD101" s="6"/>
      <c r="CE101" s="6"/>
      <c r="CF101" s="6"/>
      <c r="CG101" s="6"/>
      <c r="CH101" s="6"/>
      <c r="CI101" s="6"/>
      <c r="CJ101" s="6"/>
      <c r="CK101" s="6">
        <f>SUM(BS101:CJ101)</f>
        <v>1</v>
      </c>
      <c r="CL101" s="6" t="s">
        <v>2468</v>
      </c>
      <c r="CM101" s="6"/>
      <c r="CN101" s="6"/>
      <c r="CO101" s="6"/>
      <c r="CQ101" s="16" t="s">
        <v>2816</v>
      </c>
      <c r="CR101" s="6" t="s">
        <v>2723</v>
      </c>
      <c r="CS101" s="6">
        <v>1</v>
      </c>
      <c r="CT101" s="6"/>
      <c r="CU101" s="6"/>
      <c r="CV101" s="6">
        <v>1</v>
      </c>
      <c r="CW101" s="6">
        <v>1</v>
      </c>
      <c r="CX101" s="6"/>
      <c r="CY101" s="6"/>
      <c r="CZ101" s="6"/>
      <c r="DA101" s="5"/>
      <c r="DB101" s="6"/>
      <c r="DC101" s="6"/>
      <c r="DD101" s="6"/>
      <c r="DE101" s="6"/>
      <c r="DF101" s="6"/>
      <c r="DG101" s="6"/>
      <c r="DH101" s="6"/>
      <c r="DI101" s="6"/>
      <c r="DJ101" s="6"/>
      <c r="DK101" s="6"/>
      <c r="DL101" s="6">
        <v>1</v>
      </c>
      <c r="DM101" s="6">
        <v>1</v>
      </c>
      <c r="DN101" s="6"/>
      <c r="DO101" s="6"/>
      <c r="DP101" s="6"/>
      <c r="DQ101" s="6"/>
      <c r="DR101" s="6"/>
      <c r="DS101" s="6"/>
      <c r="DT101" s="6"/>
      <c r="DU101" s="6"/>
      <c r="DV101" s="6"/>
      <c r="DW101" s="6"/>
      <c r="DX101" s="6"/>
      <c r="DY101" s="6"/>
      <c r="DZ101" s="6"/>
      <c r="EA101" s="6" t="s">
        <v>1079</v>
      </c>
      <c r="EB101" s="6">
        <v>1</v>
      </c>
      <c r="EC101" s="6"/>
      <c r="ED101" s="6"/>
      <c r="EE101" s="6"/>
      <c r="EF101" s="6"/>
      <c r="EG101" s="6"/>
      <c r="ER101" s="6"/>
      <c r="EU101" s="6">
        <v>1</v>
      </c>
      <c r="EV101" s="6" t="s">
        <v>3441</v>
      </c>
      <c r="EW101" s="6"/>
      <c r="EX101" s="6"/>
      <c r="EY101" s="6"/>
      <c r="EZ101" s="6"/>
      <c r="FA101" s="6"/>
      <c r="FB101" s="6"/>
      <c r="FC101" s="6"/>
      <c r="FD101" s="6"/>
      <c r="FE101" s="6">
        <v>1</v>
      </c>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c r="II101" s="6"/>
      <c r="IJ101" s="6"/>
      <c r="IK101" s="6"/>
      <c r="IL101" s="6"/>
      <c r="IM101" s="6"/>
      <c r="IN101" s="6"/>
      <c r="IO101" s="6"/>
      <c r="IP101" s="6"/>
      <c r="IQ101" s="6"/>
      <c r="IR101" s="6"/>
      <c r="IS101" s="6"/>
      <c r="IT101" s="6"/>
      <c r="IU101" s="6"/>
      <c r="IV101" s="6"/>
      <c r="IW101" s="6"/>
      <c r="IX101" s="6"/>
      <c r="IY101" s="6"/>
      <c r="IZ101" s="6"/>
      <c r="JA101" s="6"/>
      <c r="JB101" s="6"/>
      <c r="JC101" s="6"/>
      <c r="JD101" s="6"/>
      <c r="JE101" s="6"/>
      <c r="JF101" s="6"/>
      <c r="JG101" s="6"/>
      <c r="JH101" s="6"/>
      <c r="JI101" s="6"/>
      <c r="JJ101" s="6"/>
      <c r="JK101" s="6"/>
      <c r="JL101" s="6"/>
      <c r="JM101" s="6"/>
      <c r="JN101" s="6"/>
      <c r="JO101" s="6"/>
      <c r="JP101" s="6"/>
      <c r="JQ101" s="6"/>
      <c r="JR101" s="6"/>
      <c r="JS101" s="6"/>
      <c r="JU101" s="6"/>
      <c r="JV101" s="6"/>
      <c r="JW101" s="6"/>
      <c r="JX101" s="6"/>
      <c r="JY101" s="6"/>
      <c r="JZ101" s="6"/>
      <c r="KA101" s="6"/>
      <c r="KB101" s="6"/>
      <c r="KC101" s="6"/>
      <c r="KG101" s="6"/>
      <c r="KH101" s="6"/>
      <c r="KW101" s="5">
        <v>1</v>
      </c>
      <c r="KX101" s="5"/>
      <c r="KY101" s="5"/>
      <c r="KZ101" s="5"/>
      <c r="LA101" s="5"/>
      <c r="LB101" s="5"/>
      <c r="LC101" s="5"/>
      <c r="LD101" s="5"/>
      <c r="LE101" s="5"/>
      <c r="LF101" s="5">
        <f>SUM(KW101:LE101)</f>
        <v>1</v>
      </c>
      <c r="LG101" s="6">
        <v>5</v>
      </c>
      <c r="LH101" s="6"/>
      <c r="LI101" s="21">
        <v>56</v>
      </c>
      <c r="LJ101" s="48">
        <v>0.83333333333333337</v>
      </c>
      <c r="LK101" s="16">
        <v>95</v>
      </c>
      <c r="LL101" s="6">
        <v>71</v>
      </c>
      <c r="LM101" s="6">
        <v>91</v>
      </c>
      <c r="LR101" s="6"/>
      <c r="LS101" s="6"/>
      <c r="LT101" s="6"/>
      <c r="LU101" s="6"/>
      <c r="LV101" s="6"/>
      <c r="LW101" s="6"/>
      <c r="LX101" s="6"/>
      <c r="LY101" s="6"/>
      <c r="LZ101" s="6"/>
      <c r="MA101" s="6"/>
      <c r="ME101" s="6"/>
      <c r="MF101" s="6"/>
      <c r="MG101" s="6"/>
      <c r="MH101" s="6"/>
      <c r="MI101" s="6"/>
      <c r="MJ101" s="6"/>
      <c r="MK101" s="6"/>
      <c r="ML101" s="6"/>
      <c r="MM101" s="6"/>
      <c r="MN101" s="6"/>
      <c r="MO101" s="6"/>
      <c r="MP101" s="6"/>
      <c r="MQ101" s="6"/>
    </row>
    <row r="102" spans="1:355" ht="15" customHeight="1">
      <c r="A102" s="17">
        <v>2013</v>
      </c>
      <c r="B102" s="16" t="s">
        <v>1973</v>
      </c>
      <c r="C102" s="16" t="s">
        <v>2673</v>
      </c>
      <c r="D102" s="16" t="s">
        <v>1362</v>
      </c>
      <c r="E102" s="1" t="s">
        <v>1363</v>
      </c>
      <c r="F102" s="1" t="s">
        <v>1364</v>
      </c>
      <c r="G102" s="3" t="s">
        <v>194</v>
      </c>
      <c r="H102" s="4" t="s">
        <v>1340</v>
      </c>
      <c r="I102" s="18" t="s">
        <v>1366</v>
      </c>
      <c r="J102" s="16" t="s">
        <v>1355</v>
      </c>
      <c r="K102" s="6" t="s">
        <v>1337</v>
      </c>
      <c r="L102" s="16" t="s">
        <v>1365</v>
      </c>
      <c r="M102" s="16"/>
      <c r="N102" s="16"/>
      <c r="O102" s="16" t="s">
        <v>1726</v>
      </c>
      <c r="P102" s="16" t="s">
        <v>1745</v>
      </c>
      <c r="Q102" s="6">
        <v>1</v>
      </c>
      <c r="R102" s="17" t="s">
        <v>1775</v>
      </c>
      <c r="S102" s="17">
        <v>31</v>
      </c>
      <c r="T102" s="17"/>
      <c r="U102" s="17" t="s">
        <v>1370</v>
      </c>
      <c r="V102" s="17">
        <v>1</v>
      </c>
      <c r="W102" s="34" t="s">
        <v>2900</v>
      </c>
      <c r="X102" s="34"/>
      <c r="Y102" s="18" t="s">
        <v>2744</v>
      </c>
      <c r="Z102" s="18" t="s">
        <v>2744</v>
      </c>
      <c r="AA102" s="16"/>
      <c r="AB102" s="16"/>
      <c r="AC102" s="47" t="s">
        <v>999</v>
      </c>
      <c r="AD102" s="47" t="s">
        <v>999</v>
      </c>
      <c r="AE102" s="16" t="s">
        <v>1369</v>
      </c>
      <c r="AF102" s="16" t="s">
        <v>2835</v>
      </c>
      <c r="AG102" s="16" t="s">
        <v>1368</v>
      </c>
      <c r="AH102" s="16"/>
      <c r="AI102" s="16"/>
      <c r="AJ102" s="16"/>
      <c r="AK102" s="16"/>
      <c r="AL102" s="16"/>
      <c r="AM102" s="16"/>
      <c r="AN102" s="16"/>
      <c r="AO102" s="16"/>
      <c r="AP102" s="16"/>
      <c r="AQ102" s="16"/>
      <c r="AR102" s="16"/>
      <c r="AS102" s="16"/>
      <c r="AT102" s="16"/>
      <c r="AU102" s="16">
        <f>SUM(AH102:AT102)</f>
        <v>0</v>
      </c>
      <c r="AV102" s="16"/>
      <c r="AW102" s="16"/>
      <c r="AX102" s="16"/>
      <c r="AY102" s="16"/>
      <c r="AZ102" s="16"/>
      <c r="BA102" s="16"/>
      <c r="BB102" s="16"/>
      <c r="BC102" s="16"/>
      <c r="BD102" s="16"/>
      <c r="BE102" s="16"/>
      <c r="BF102" s="16"/>
      <c r="BG102" s="16"/>
      <c r="BH102" s="16"/>
      <c r="BI102" s="16"/>
      <c r="BJ102" s="16"/>
      <c r="BK102" s="16"/>
      <c r="BL102" s="16"/>
      <c r="BM102" s="16"/>
      <c r="BN102" s="16">
        <v>1</v>
      </c>
      <c r="BO102" s="16">
        <v>1</v>
      </c>
      <c r="BP102" s="16"/>
      <c r="BQ102" s="16"/>
      <c r="CL102" s="16" t="s">
        <v>1725</v>
      </c>
      <c r="CN102" s="16"/>
      <c r="CP102" s="16"/>
      <c r="CQ102" s="16" t="s">
        <v>2817</v>
      </c>
      <c r="CR102" s="6" t="s">
        <v>2896</v>
      </c>
      <c r="CS102" s="16"/>
      <c r="CT102" s="16"/>
      <c r="CU102" s="16"/>
      <c r="CV102" s="16">
        <v>1</v>
      </c>
      <c r="CX102" s="16"/>
      <c r="CY102" s="16"/>
      <c r="CZ102" s="16"/>
      <c r="DA102" s="17"/>
      <c r="DB102" s="16"/>
      <c r="DC102" s="16"/>
      <c r="DD102" s="16"/>
      <c r="DE102" s="16"/>
      <c r="DF102" s="16"/>
      <c r="DG102" s="16"/>
      <c r="DH102" s="16"/>
      <c r="DI102" s="16"/>
      <c r="DJ102" s="16"/>
      <c r="DK102" s="16"/>
      <c r="DL102" s="16"/>
      <c r="DM102" s="16"/>
      <c r="DN102" s="16"/>
      <c r="DO102" s="16"/>
      <c r="DP102" s="16"/>
      <c r="DQ102" s="16"/>
      <c r="DR102" s="16"/>
      <c r="DS102" s="16"/>
      <c r="DT102" s="16"/>
      <c r="DU102" s="16"/>
      <c r="DV102" s="16"/>
      <c r="DW102" s="16"/>
      <c r="DX102" s="16"/>
      <c r="DY102" s="16"/>
      <c r="DZ102" s="16"/>
      <c r="EA102" s="16" t="s">
        <v>1368</v>
      </c>
      <c r="EB102" s="16"/>
      <c r="EC102" s="16"/>
      <c r="ED102" s="16"/>
      <c r="EE102" s="16">
        <v>1</v>
      </c>
      <c r="EF102" s="16"/>
      <c r="EG102" s="16"/>
      <c r="EH102" s="6">
        <v>1</v>
      </c>
      <c r="ER102" s="16"/>
      <c r="EU102" s="6">
        <v>2</v>
      </c>
      <c r="EV102" s="16" t="s">
        <v>3466</v>
      </c>
      <c r="EW102" s="16"/>
      <c r="EX102" s="6">
        <v>1</v>
      </c>
      <c r="EY102" s="16"/>
      <c r="EZ102" s="16"/>
      <c r="FA102" s="6"/>
      <c r="FB102" s="16"/>
      <c r="FC102" s="16"/>
      <c r="FD102" s="16"/>
      <c r="FE102" s="16"/>
      <c r="FF102" s="16"/>
      <c r="FG102" s="16"/>
      <c r="FH102" s="16"/>
      <c r="FI102" s="16"/>
      <c r="FJ102" s="16"/>
      <c r="FZ102" s="16"/>
      <c r="GA102" s="16"/>
      <c r="GQ102" s="16"/>
      <c r="GR102" s="16"/>
      <c r="GS102" s="16"/>
      <c r="GT102" s="16"/>
      <c r="GU102" s="16"/>
      <c r="GV102" s="16"/>
      <c r="GW102" s="16"/>
      <c r="GX102" s="16"/>
      <c r="GY102" s="16"/>
      <c r="GZ102" s="16"/>
      <c r="HA102" s="16"/>
      <c r="HB102" s="16"/>
      <c r="HC102" s="16"/>
      <c r="HS102" s="16"/>
      <c r="JI102" s="16"/>
      <c r="JS102" s="16"/>
      <c r="JU102" s="16"/>
      <c r="JY102" s="16"/>
      <c r="JZ102" s="16"/>
      <c r="KA102" s="16"/>
      <c r="KB102" s="16"/>
      <c r="KC102" s="16"/>
      <c r="KG102" s="16"/>
      <c r="KH102" s="16"/>
      <c r="KV102" s="16"/>
      <c r="KW102" s="5"/>
      <c r="KX102" s="5">
        <v>1</v>
      </c>
      <c r="KY102" s="5"/>
      <c r="KZ102" s="5"/>
      <c r="LA102" s="5"/>
      <c r="LB102" s="5"/>
      <c r="LC102" s="5">
        <v>1</v>
      </c>
      <c r="LD102" s="5"/>
      <c r="LE102" s="5"/>
      <c r="LF102" s="5">
        <f>SUM(KW102:LE102)</f>
        <v>2</v>
      </c>
      <c r="LG102" s="16">
        <v>114</v>
      </c>
      <c r="LH102" s="16"/>
      <c r="LI102" s="21">
        <v>241</v>
      </c>
      <c r="LJ102" s="48">
        <v>19</v>
      </c>
      <c r="LK102" s="16">
        <v>96</v>
      </c>
      <c r="LL102" s="6">
        <v>148</v>
      </c>
      <c r="LM102" s="16">
        <v>187</v>
      </c>
      <c r="MA102" s="16"/>
      <c r="MB102" s="16"/>
      <c r="MC102" s="16"/>
      <c r="MD102" s="16"/>
      <c r="ML102" s="16"/>
      <c r="MM102" s="16"/>
      <c r="MN102" s="16"/>
      <c r="MO102" s="16"/>
      <c r="MP102" s="16"/>
    </row>
    <row r="103" spans="1:355" ht="15" customHeight="1">
      <c r="A103" s="17">
        <v>2013</v>
      </c>
      <c r="B103" s="16" t="s">
        <v>1736</v>
      </c>
      <c r="C103" s="16" t="s">
        <v>2602</v>
      </c>
      <c r="D103" s="16" t="s">
        <v>1509</v>
      </c>
      <c r="E103" s="1" t="s">
        <v>1510</v>
      </c>
      <c r="F103" s="1" t="s">
        <v>1511</v>
      </c>
      <c r="G103" s="1" t="s">
        <v>1511</v>
      </c>
      <c r="H103" s="4" t="s">
        <v>1512</v>
      </c>
      <c r="I103" s="18">
        <v>2013</v>
      </c>
      <c r="J103" s="16" t="s">
        <v>2388</v>
      </c>
      <c r="K103" s="6" t="s">
        <v>1337</v>
      </c>
      <c r="L103" s="16"/>
      <c r="M103" s="16"/>
      <c r="N103" s="16"/>
      <c r="O103" s="16" t="s">
        <v>1516</v>
      </c>
      <c r="P103" s="16" t="s">
        <v>1992</v>
      </c>
      <c r="R103" s="17" t="s">
        <v>1517</v>
      </c>
      <c r="S103" s="17">
        <v>10</v>
      </c>
      <c r="T103" s="17"/>
      <c r="U103" s="17" t="s">
        <v>799</v>
      </c>
      <c r="V103" s="17">
        <v>33</v>
      </c>
      <c r="W103" s="34" t="s">
        <v>1518</v>
      </c>
      <c r="X103" s="34"/>
      <c r="Y103" s="57" t="s">
        <v>2772</v>
      </c>
      <c r="Z103" s="17">
        <v>-1</v>
      </c>
      <c r="AA103" s="16"/>
      <c r="AB103" s="16"/>
      <c r="AC103" s="47" t="s">
        <v>999</v>
      </c>
      <c r="AD103" s="47" t="s">
        <v>999</v>
      </c>
      <c r="AE103" s="16" t="s">
        <v>1514</v>
      </c>
      <c r="AF103" s="6" t="s">
        <v>2833</v>
      </c>
      <c r="AG103" s="37" t="s">
        <v>1515</v>
      </c>
      <c r="AH103" s="37"/>
      <c r="AI103" s="16"/>
      <c r="AJ103" s="16"/>
      <c r="AK103" s="16"/>
      <c r="AL103" s="16"/>
      <c r="AM103" s="16"/>
      <c r="AN103" s="16"/>
      <c r="AO103" s="16"/>
      <c r="AP103" s="16"/>
      <c r="AQ103" s="16"/>
      <c r="AR103" s="16"/>
      <c r="AS103" s="16"/>
      <c r="AT103" s="16">
        <v>1</v>
      </c>
      <c r="AU103" s="16">
        <f>SUM(AH103:AT103)</f>
        <v>1</v>
      </c>
      <c r="AV103" s="16">
        <v>1</v>
      </c>
      <c r="AW103" s="6" t="s">
        <v>1823</v>
      </c>
      <c r="AX103" s="16"/>
      <c r="AY103" s="16"/>
      <c r="AZ103" s="16"/>
      <c r="BA103" s="16"/>
      <c r="BB103" s="16"/>
      <c r="BC103" s="16"/>
      <c r="BD103" s="16"/>
      <c r="BE103" s="16"/>
      <c r="BF103" s="16"/>
      <c r="BG103" s="16"/>
      <c r="BH103" s="16"/>
      <c r="BI103" s="16"/>
      <c r="BJ103" s="16"/>
      <c r="BK103" s="16"/>
      <c r="BL103" s="16"/>
      <c r="BM103" s="16"/>
      <c r="BN103" s="16"/>
      <c r="BO103" s="16"/>
      <c r="BP103" s="16"/>
      <c r="BQ103" s="16"/>
      <c r="CL103" s="16" t="s">
        <v>2838</v>
      </c>
      <c r="CN103" s="16"/>
      <c r="CP103" s="16"/>
      <c r="CQ103" s="6" t="s">
        <v>2818</v>
      </c>
      <c r="CR103" s="6" t="s">
        <v>2687</v>
      </c>
      <c r="CS103" s="16"/>
      <c r="CT103" s="16"/>
      <c r="CU103" s="16"/>
      <c r="CV103" s="16"/>
      <c r="CX103" s="16"/>
      <c r="CY103" s="16"/>
      <c r="DA103" s="5"/>
      <c r="DB103" s="16"/>
      <c r="DC103" s="16"/>
      <c r="DD103" s="16"/>
      <c r="DE103" s="16"/>
      <c r="DF103" s="16">
        <v>1</v>
      </c>
      <c r="DG103" s="16"/>
      <c r="DH103" s="16">
        <v>1</v>
      </c>
      <c r="DI103" s="16"/>
      <c r="DJ103" s="16"/>
      <c r="DK103" s="16"/>
      <c r="DL103" s="16"/>
      <c r="DM103" s="16"/>
      <c r="DN103" s="16"/>
      <c r="DO103" s="16"/>
      <c r="DP103" s="16"/>
      <c r="DQ103" s="16"/>
      <c r="DR103" s="16"/>
      <c r="DS103" s="16"/>
      <c r="DT103" s="16"/>
      <c r="DU103" s="16"/>
      <c r="DV103" s="16"/>
      <c r="DW103" s="16"/>
      <c r="DX103" s="16"/>
      <c r="DY103" s="16"/>
      <c r="DZ103" s="16"/>
      <c r="EA103" s="18" t="s">
        <v>1513</v>
      </c>
      <c r="EB103" s="16"/>
      <c r="EC103" s="16"/>
      <c r="ED103" s="16"/>
      <c r="EE103" s="16"/>
      <c r="EF103" s="16"/>
      <c r="EG103" s="16"/>
      <c r="ER103" s="16"/>
      <c r="EU103" s="6">
        <v>0</v>
      </c>
      <c r="EV103" s="6" t="s">
        <v>3437</v>
      </c>
      <c r="EW103" s="6"/>
      <c r="EX103" s="6"/>
      <c r="EY103" s="6"/>
      <c r="EZ103" s="6"/>
      <c r="FA103" s="6"/>
      <c r="FB103" s="6"/>
      <c r="FE103" s="6">
        <v>1</v>
      </c>
      <c r="FI103" s="16"/>
      <c r="FJ103" s="6" t="s">
        <v>2121</v>
      </c>
      <c r="FZ103" s="16"/>
      <c r="GA103" s="16"/>
      <c r="JI103" s="16"/>
      <c r="JS103" s="16"/>
      <c r="JU103" s="16"/>
      <c r="JY103" s="16"/>
      <c r="JZ103" s="16"/>
      <c r="KA103" s="16"/>
      <c r="KB103" s="16"/>
      <c r="KV103" s="16"/>
      <c r="KW103" s="5"/>
      <c r="KX103" s="5"/>
      <c r="KY103" s="5"/>
      <c r="KZ103" s="5"/>
      <c r="LA103" s="5"/>
      <c r="LB103" s="5"/>
      <c r="LC103" s="5"/>
      <c r="LD103" s="5"/>
      <c r="LE103" s="5"/>
      <c r="LF103" s="5">
        <f>SUM(KW103:LE103)</f>
        <v>0</v>
      </c>
      <c r="LG103" s="16">
        <v>0</v>
      </c>
      <c r="LH103" s="16"/>
      <c r="LI103" s="21"/>
      <c r="LJ103" s="48">
        <v>0</v>
      </c>
      <c r="LK103" s="16">
        <v>97</v>
      </c>
      <c r="LL103" s="6">
        <v>166</v>
      </c>
      <c r="LM103" s="16">
        <v>206</v>
      </c>
      <c r="MB103" s="16"/>
      <c r="MC103" s="16"/>
      <c r="MQ103" s="16"/>
    </row>
    <row r="104" spans="1:355" ht="15" customHeight="1">
      <c r="A104" s="5">
        <v>2013</v>
      </c>
      <c r="B104" s="6" t="s">
        <v>497</v>
      </c>
      <c r="C104" s="6" t="s">
        <v>2609</v>
      </c>
      <c r="D104" s="1" t="s">
        <v>1097</v>
      </c>
      <c r="E104" s="1" t="s">
        <v>25</v>
      </c>
      <c r="F104" s="1" t="s">
        <v>383</v>
      </c>
      <c r="G104" s="3" t="s">
        <v>40</v>
      </c>
      <c r="H104" s="4" t="s">
        <v>498</v>
      </c>
      <c r="I104" s="8">
        <v>2013</v>
      </c>
      <c r="J104" s="6" t="s">
        <v>1104</v>
      </c>
      <c r="K104" s="6" t="s">
        <v>0</v>
      </c>
      <c r="L104" s="6" t="s">
        <v>499</v>
      </c>
      <c r="M104" s="6" t="s">
        <v>500</v>
      </c>
      <c r="N104" s="6">
        <v>23821909</v>
      </c>
      <c r="O104" s="6" t="s">
        <v>1000</v>
      </c>
      <c r="P104" s="6" t="s">
        <v>797</v>
      </c>
      <c r="Q104" s="6">
        <v>1</v>
      </c>
      <c r="R104" s="5" t="s">
        <v>959</v>
      </c>
      <c r="S104" s="5">
        <v>35</v>
      </c>
      <c r="T104" s="5"/>
      <c r="U104" s="5" t="s">
        <v>866</v>
      </c>
      <c r="V104" s="5">
        <v>4</v>
      </c>
      <c r="W104" s="35" t="s">
        <v>2746</v>
      </c>
      <c r="X104" s="35" t="s">
        <v>1103</v>
      </c>
      <c r="Y104" s="5">
        <v>0</v>
      </c>
      <c r="Z104" s="5">
        <v>0</v>
      </c>
      <c r="AC104" s="47" t="s">
        <v>999</v>
      </c>
      <c r="AD104" s="47" t="s">
        <v>999</v>
      </c>
      <c r="AE104" s="6" t="s">
        <v>3266</v>
      </c>
      <c r="AF104" s="6" t="s">
        <v>2833</v>
      </c>
      <c r="AG104" s="6" t="s">
        <v>1001</v>
      </c>
      <c r="AL104" s="6">
        <v>1</v>
      </c>
      <c r="AU104" s="16">
        <f>SUM(AH104:AT104)</f>
        <v>1</v>
      </c>
      <c r="AV104" s="16">
        <v>1</v>
      </c>
      <c r="AW104" s="6" t="s">
        <v>1823</v>
      </c>
      <c r="AX104" s="16"/>
      <c r="AY104" s="16"/>
      <c r="AZ104" s="16"/>
      <c r="BA104" s="16"/>
      <c r="BB104" s="16"/>
      <c r="BC104" s="16"/>
      <c r="BD104" s="16"/>
      <c r="BE104" s="16"/>
      <c r="BF104" s="16"/>
      <c r="BG104" s="16"/>
      <c r="BH104" s="16"/>
      <c r="BI104" s="16"/>
      <c r="BJ104" s="16"/>
      <c r="BK104" s="16"/>
      <c r="BL104" s="16"/>
      <c r="BM104" s="16"/>
      <c r="BN104" s="16"/>
      <c r="BO104" s="16"/>
      <c r="BP104" s="16"/>
      <c r="BQ104" s="16"/>
      <c r="BR104" s="6">
        <v>1</v>
      </c>
      <c r="BZ104" s="6">
        <v>1</v>
      </c>
      <c r="CK104" s="6">
        <f>SUM(BS104:CJ104)</f>
        <v>1</v>
      </c>
      <c r="CL104" s="6" t="s">
        <v>1872</v>
      </c>
      <c r="CP104" s="16"/>
      <c r="CQ104" s="16" t="s">
        <v>2816</v>
      </c>
      <c r="CR104" s="6" t="s">
        <v>2733</v>
      </c>
      <c r="CS104" s="6">
        <v>1</v>
      </c>
      <c r="CV104" s="6">
        <v>1</v>
      </c>
      <c r="CW104" s="6">
        <v>1</v>
      </c>
      <c r="DA104" s="5"/>
      <c r="EA104" s="6" t="s">
        <v>809</v>
      </c>
      <c r="EB104" s="16">
        <v>1</v>
      </c>
      <c r="EU104" s="6">
        <v>1</v>
      </c>
      <c r="EV104" s="6" t="s">
        <v>3441</v>
      </c>
      <c r="EW104" s="6"/>
      <c r="EX104" s="6"/>
      <c r="EY104" s="6"/>
      <c r="EZ104" s="6"/>
      <c r="FA104" s="6"/>
      <c r="FB104" s="6"/>
      <c r="FE104" s="6">
        <v>1</v>
      </c>
      <c r="FJ104" s="6"/>
      <c r="GC104" s="16"/>
      <c r="GD104" s="16"/>
      <c r="GE104" s="16"/>
      <c r="HE104" s="16"/>
      <c r="HO104" s="16"/>
      <c r="HP104" s="16"/>
      <c r="HQ104" s="16"/>
      <c r="HR104" s="16"/>
      <c r="JE104" s="16"/>
      <c r="JF104" s="16"/>
      <c r="JG104" s="16"/>
      <c r="JL104" s="16"/>
      <c r="JM104" s="16"/>
      <c r="JT104" s="16"/>
      <c r="KD104" s="16"/>
      <c r="KE104" s="16"/>
      <c r="KF104" s="16"/>
      <c r="KI104" s="16"/>
      <c r="KJ104" s="16"/>
      <c r="KK104" s="16"/>
      <c r="KL104" s="16"/>
      <c r="KM104" s="16"/>
      <c r="KN104" s="16"/>
      <c r="KO104" s="16"/>
      <c r="KP104" s="16"/>
      <c r="KQ104" s="16"/>
      <c r="KR104" s="16"/>
      <c r="KS104" s="16"/>
      <c r="KT104" s="16"/>
      <c r="KU104" s="16"/>
      <c r="KV104" s="16"/>
      <c r="KW104" s="5"/>
      <c r="KX104" s="5">
        <v>1</v>
      </c>
      <c r="KY104" s="5"/>
      <c r="KZ104" s="5"/>
      <c r="LA104" s="5"/>
      <c r="LB104" s="5"/>
      <c r="LC104" s="5"/>
      <c r="LD104" s="5"/>
      <c r="LE104" s="5"/>
      <c r="LF104" s="5">
        <f>SUM(KW104:LE104)</f>
        <v>1</v>
      </c>
      <c r="LG104" s="6">
        <v>8</v>
      </c>
      <c r="LI104" s="21">
        <v>50</v>
      </c>
      <c r="LJ104" s="48">
        <v>1.3333333333333333</v>
      </c>
      <c r="LK104" s="16">
        <v>98</v>
      </c>
      <c r="LL104" s="6">
        <v>78</v>
      </c>
      <c r="LM104" s="6">
        <v>100</v>
      </c>
      <c r="LN104" s="16"/>
      <c r="LO104" s="16"/>
      <c r="LP104" s="16"/>
      <c r="LQ104" s="16"/>
      <c r="MB104" s="16"/>
      <c r="MC104" s="16"/>
      <c r="MQ104" s="16"/>
    </row>
    <row r="105" spans="1:355" ht="15" customHeight="1">
      <c r="A105" s="17">
        <v>2013</v>
      </c>
      <c r="B105" s="16" t="s">
        <v>1727</v>
      </c>
      <c r="C105" s="16" t="s">
        <v>2566</v>
      </c>
      <c r="D105" s="12" t="s">
        <v>1459</v>
      </c>
      <c r="E105" s="1" t="s">
        <v>1460</v>
      </c>
      <c r="F105" s="1" t="s">
        <v>1507</v>
      </c>
      <c r="G105" s="1" t="s">
        <v>1507</v>
      </c>
      <c r="H105" s="4" t="s">
        <v>1461</v>
      </c>
      <c r="I105" s="18" t="s">
        <v>1410</v>
      </c>
      <c r="J105" s="16" t="s">
        <v>1458</v>
      </c>
      <c r="K105" s="6" t="s">
        <v>1337</v>
      </c>
      <c r="L105" s="16" t="s">
        <v>1462</v>
      </c>
      <c r="M105" s="16"/>
      <c r="N105" s="16"/>
      <c r="O105" s="16" t="s">
        <v>2002</v>
      </c>
      <c r="P105" s="16" t="s">
        <v>797</v>
      </c>
      <c r="Q105" s="6">
        <v>1</v>
      </c>
      <c r="R105" s="17" t="s">
        <v>867</v>
      </c>
      <c r="S105" s="17">
        <v>50</v>
      </c>
      <c r="T105" s="17"/>
      <c r="U105" s="17" t="s">
        <v>799</v>
      </c>
      <c r="V105" s="17">
        <v>41</v>
      </c>
      <c r="W105" s="34" t="s">
        <v>2309</v>
      </c>
      <c r="X105" s="39"/>
      <c r="Y105" s="57" t="s">
        <v>2771</v>
      </c>
      <c r="Z105" s="8" t="s">
        <v>2743</v>
      </c>
      <c r="AC105" s="47" t="s">
        <v>999</v>
      </c>
      <c r="AD105" s="47" t="s">
        <v>999</v>
      </c>
      <c r="AE105" s="16" t="s">
        <v>3355</v>
      </c>
      <c r="AF105" s="6" t="s">
        <v>2834</v>
      </c>
      <c r="AG105" s="16" t="s">
        <v>811</v>
      </c>
      <c r="AH105" s="16"/>
      <c r="AI105" s="16"/>
      <c r="AJ105" s="16">
        <v>1</v>
      </c>
      <c r="AK105" s="16"/>
      <c r="AL105" s="16"/>
      <c r="AM105" s="16"/>
      <c r="AN105" s="16"/>
      <c r="AO105" s="16"/>
      <c r="AP105" s="16"/>
      <c r="AQ105" s="16"/>
      <c r="AR105" s="16"/>
      <c r="AS105" s="16"/>
      <c r="AT105" s="16"/>
      <c r="AU105" s="16">
        <f>SUM(AH105:AT105)</f>
        <v>1</v>
      </c>
      <c r="AV105" s="16">
        <v>1</v>
      </c>
      <c r="AW105" s="14" t="s">
        <v>3399</v>
      </c>
      <c r="AX105" s="16"/>
      <c r="AY105" s="16"/>
      <c r="AZ105" s="16"/>
      <c r="BA105" s="16"/>
      <c r="BB105" s="16"/>
      <c r="BC105" s="16"/>
      <c r="BD105" s="16"/>
      <c r="BE105" s="16"/>
      <c r="BF105" s="16"/>
      <c r="BG105" s="16"/>
      <c r="BH105" s="16"/>
      <c r="BI105" s="16"/>
      <c r="BJ105" s="16"/>
      <c r="BK105" s="16"/>
      <c r="BL105" s="16"/>
      <c r="BM105" s="16"/>
      <c r="BN105" s="16"/>
      <c r="BO105" s="16"/>
      <c r="BP105" s="16"/>
      <c r="BQ105" s="16"/>
      <c r="BR105" s="6">
        <v>1</v>
      </c>
      <c r="CD105" s="6">
        <v>1</v>
      </c>
      <c r="CK105" s="6">
        <f>SUM(BS105:CJ105)</f>
        <v>1</v>
      </c>
      <c r="CL105" s="16" t="s">
        <v>1847</v>
      </c>
      <c r="CO105" s="16">
        <v>1</v>
      </c>
      <c r="CP105" s="16">
        <v>1</v>
      </c>
      <c r="CQ105" s="6" t="s">
        <v>2818</v>
      </c>
      <c r="CR105" s="6" t="s">
        <v>2685</v>
      </c>
      <c r="CS105" s="6">
        <v>1</v>
      </c>
      <c r="CT105" s="6">
        <v>1</v>
      </c>
      <c r="CV105" s="6">
        <v>1</v>
      </c>
      <c r="CW105" s="6">
        <v>1</v>
      </c>
      <c r="CZ105" s="16"/>
      <c r="DA105" s="17"/>
      <c r="DB105" s="6">
        <v>1</v>
      </c>
      <c r="DC105" s="6">
        <v>1</v>
      </c>
      <c r="EA105" s="16" t="s">
        <v>1463</v>
      </c>
      <c r="EB105" s="16"/>
      <c r="EC105" s="16"/>
      <c r="ED105" s="16"/>
      <c r="EE105" s="16"/>
      <c r="EF105" s="16"/>
      <c r="EG105" s="16"/>
      <c r="EK105" s="6">
        <v>1</v>
      </c>
      <c r="ER105" s="16"/>
      <c r="EU105" s="6">
        <v>1</v>
      </c>
      <c r="EV105" s="6" t="s">
        <v>2445</v>
      </c>
      <c r="EW105" s="16"/>
      <c r="EX105" s="16"/>
      <c r="EY105" s="16"/>
      <c r="EZ105" s="16"/>
      <c r="FA105" s="16"/>
      <c r="FB105" s="16"/>
      <c r="FC105" s="16"/>
      <c r="FD105" s="16"/>
      <c r="FE105" s="16"/>
      <c r="FF105" s="16"/>
      <c r="FG105" s="16">
        <v>1</v>
      </c>
      <c r="FI105" s="16"/>
      <c r="FJ105" s="16" t="s">
        <v>2122</v>
      </c>
      <c r="FK105" s="30"/>
      <c r="FL105" s="30"/>
      <c r="FM105" s="30"/>
      <c r="FN105" s="30"/>
      <c r="FO105" s="30"/>
      <c r="FP105" s="30"/>
      <c r="FQ105" s="30"/>
      <c r="FR105" s="30"/>
      <c r="FS105" s="30"/>
      <c r="FT105" s="30"/>
      <c r="FU105" s="30"/>
      <c r="FV105" s="30"/>
      <c r="FW105" s="30"/>
      <c r="FX105" s="30"/>
      <c r="FY105" s="30"/>
      <c r="FZ105" s="30"/>
      <c r="GA105" s="30"/>
      <c r="GB105" s="30"/>
      <c r="GC105" s="30"/>
      <c r="GD105" s="30"/>
      <c r="GE105" s="30"/>
      <c r="GF105" s="30"/>
      <c r="GG105" s="30"/>
      <c r="GH105" s="30"/>
      <c r="GI105" s="30"/>
      <c r="GJ105" s="30"/>
      <c r="GK105" s="30"/>
      <c r="GL105" s="30"/>
      <c r="GM105" s="30"/>
      <c r="GN105" s="30"/>
      <c r="GO105" s="30"/>
      <c r="GP105" s="30"/>
      <c r="GQ105" s="30"/>
      <c r="GR105" s="30"/>
      <c r="GS105" s="30"/>
      <c r="GT105" s="30"/>
      <c r="GU105" s="30"/>
      <c r="GV105" s="30"/>
      <c r="GW105" s="30"/>
      <c r="GX105" s="30"/>
      <c r="GY105" s="30"/>
      <c r="GZ105" s="30"/>
      <c r="HA105" s="30"/>
      <c r="HB105" s="30"/>
      <c r="HC105" s="30"/>
      <c r="HE105" s="30"/>
      <c r="HF105" s="30"/>
      <c r="HG105" s="30"/>
      <c r="HH105" s="30"/>
      <c r="HI105" s="30"/>
      <c r="HJ105" s="30"/>
      <c r="HK105" s="30"/>
      <c r="HL105" s="30"/>
      <c r="HM105" s="30"/>
      <c r="HN105" s="30"/>
      <c r="HO105" s="30"/>
      <c r="HP105" s="30"/>
      <c r="HQ105" s="30"/>
      <c r="HR105" s="30"/>
      <c r="HS105" s="30"/>
      <c r="HT105" s="30"/>
      <c r="HU105" s="30"/>
      <c r="HV105" s="30"/>
      <c r="HW105" s="30"/>
      <c r="HX105" s="30"/>
      <c r="HY105" s="30"/>
      <c r="HZ105" s="30"/>
      <c r="IA105" s="30"/>
      <c r="IB105" s="30"/>
      <c r="IC105" s="30"/>
      <c r="ID105" s="30"/>
      <c r="IE105" s="30"/>
      <c r="IF105" s="30"/>
      <c r="IG105" s="30"/>
      <c r="IH105" s="30"/>
      <c r="II105" s="30"/>
      <c r="IJ105" s="30"/>
      <c r="IK105" s="30"/>
      <c r="IL105" s="30"/>
      <c r="IM105" s="30"/>
      <c r="IN105" s="30"/>
      <c r="IO105" s="30"/>
      <c r="IP105" s="30"/>
      <c r="IQ105" s="30"/>
      <c r="IR105" s="30"/>
      <c r="IS105" s="30"/>
      <c r="IT105" s="30"/>
      <c r="IU105" s="30"/>
      <c r="IV105" s="30"/>
      <c r="IW105" s="30"/>
      <c r="IX105" s="30"/>
      <c r="IY105" s="30"/>
      <c r="IZ105" s="30"/>
      <c r="JA105" s="30"/>
      <c r="JB105" s="30"/>
      <c r="JC105" s="30"/>
      <c r="JD105" s="30"/>
      <c r="JE105" s="30"/>
      <c r="JF105" s="30"/>
      <c r="JG105" s="30"/>
      <c r="JH105" s="30"/>
      <c r="JI105" s="30"/>
      <c r="JJ105" s="30"/>
      <c r="JK105" s="30"/>
      <c r="JL105" s="30"/>
      <c r="JM105" s="30"/>
      <c r="JN105" s="30"/>
      <c r="JO105" s="30"/>
      <c r="JP105" s="30"/>
      <c r="JQ105" s="30"/>
      <c r="JR105" s="30"/>
      <c r="JS105" s="30"/>
      <c r="JT105" s="31"/>
      <c r="JU105" s="30"/>
      <c r="JV105" s="30"/>
      <c r="JW105" s="30"/>
      <c r="JX105" s="30"/>
      <c r="JY105" s="30"/>
      <c r="JZ105" s="30"/>
      <c r="KA105" s="30"/>
      <c r="KB105" s="30"/>
      <c r="KC105" s="30"/>
      <c r="KD105" s="31"/>
      <c r="KE105" s="31"/>
      <c r="KF105" s="31"/>
      <c r="KG105" s="30"/>
      <c r="KH105" s="30"/>
      <c r="KI105" s="30"/>
      <c r="KJ105" s="30"/>
      <c r="KK105" s="30"/>
      <c r="KL105" s="30"/>
      <c r="KM105" s="30"/>
      <c r="KN105" s="30"/>
      <c r="KO105" s="30"/>
      <c r="KP105" s="30"/>
      <c r="KQ105" s="30"/>
      <c r="KR105" s="30"/>
      <c r="KS105" s="30"/>
      <c r="KT105" s="30"/>
      <c r="KU105" s="30"/>
      <c r="KV105" s="16"/>
      <c r="KW105" s="5"/>
      <c r="KX105" s="5"/>
      <c r="KY105" s="5"/>
      <c r="KZ105" s="5"/>
      <c r="LA105" s="5"/>
      <c r="LB105" s="5"/>
      <c r="LC105" s="5"/>
      <c r="LD105" s="5"/>
      <c r="LE105" s="5"/>
      <c r="LF105" s="5">
        <f>SUM(KW105:LE105)</f>
        <v>0</v>
      </c>
      <c r="LG105" s="16">
        <v>1</v>
      </c>
      <c r="LH105" s="16"/>
      <c r="LI105" s="21" t="s">
        <v>999</v>
      </c>
      <c r="LJ105" s="48">
        <v>0.16666666666666666</v>
      </c>
      <c r="LK105" s="16">
        <v>99</v>
      </c>
      <c r="LL105" s="6">
        <v>159</v>
      </c>
      <c r="LM105" s="16">
        <v>199</v>
      </c>
      <c r="LN105" s="16"/>
      <c r="LO105" s="16"/>
      <c r="LP105" s="16"/>
      <c r="LQ105" s="16"/>
      <c r="LS105" s="16"/>
      <c r="LT105" s="16"/>
      <c r="LU105" s="16"/>
      <c r="LV105" s="16"/>
      <c r="LW105" s="16"/>
      <c r="LX105" s="16"/>
      <c r="LY105" s="16"/>
      <c r="LZ105" s="16"/>
      <c r="MB105" s="16"/>
      <c r="MC105" s="16"/>
      <c r="MJ105" s="16"/>
      <c r="MQ105" s="16"/>
    </row>
    <row r="106" spans="1:355" ht="15" customHeight="1">
      <c r="A106" s="17">
        <v>2012</v>
      </c>
      <c r="B106" s="16" t="s">
        <v>1608</v>
      </c>
      <c r="C106" s="16" t="s">
        <v>2553</v>
      </c>
      <c r="D106" s="16" t="s">
        <v>1605</v>
      </c>
      <c r="E106" s="1" t="s">
        <v>3</v>
      </c>
      <c r="F106" s="1" t="s">
        <v>231</v>
      </c>
      <c r="G106" s="3" t="s">
        <v>74</v>
      </c>
      <c r="H106" s="4" t="s">
        <v>1606</v>
      </c>
      <c r="I106" s="18" t="s">
        <v>1410</v>
      </c>
      <c r="J106" s="16" t="s">
        <v>1604</v>
      </c>
      <c r="K106" s="6" t="s">
        <v>1337</v>
      </c>
      <c r="L106" s="16" t="s">
        <v>1607</v>
      </c>
      <c r="M106" s="16"/>
      <c r="N106" s="16"/>
      <c r="O106" s="6" t="s">
        <v>881</v>
      </c>
      <c r="P106" s="16" t="s">
        <v>797</v>
      </c>
      <c r="Q106" s="6">
        <v>1</v>
      </c>
      <c r="R106" s="17" t="s">
        <v>864</v>
      </c>
      <c r="S106" s="17">
        <v>72</v>
      </c>
      <c r="T106" s="17"/>
      <c r="U106" s="17" t="s">
        <v>1014</v>
      </c>
      <c r="V106" s="17">
        <v>1</v>
      </c>
      <c r="W106" s="34" t="s">
        <v>2890</v>
      </c>
      <c r="X106" s="34"/>
      <c r="Y106" s="17">
        <v>0</v>
      </c>
      <c r="Z106" s="17">
        <v>0</v>
      </c>
      <c r="AA106" s="16"/>
      <c r="AB106" s="16"/>
      <c r="AC106" s="47" t="s">
        <v>999</v>
      </c>
      <c r="AD106" s="47" t="s">
        <v>999</v>
      </c>
      <c r="AE106" s="16" t="s">
        <v>3289</v>
      </c>
      <c r="AF106" s="6" t="s">
        <v>2833</v>
      </c>
      <c r="AG106" s="38" t="s">
        <v>806</v>
      </c>
      <c r="AH106" s="38"/>
      <c r="AI106" s="16"/>
      <c r="AJ106" s="16"/>
      <c r="AK106" s="16"/>
      <c r="AL106" s="6">
        <v>1</v>
      </c>
      <c r="AM106" s="16"/>
      <c r="AN106" s="16"/>
      <c r="AO106" s="16"/>
      <c r="AP106" s="16"/>
      <c r="AQ106" s="16"/>
      <c r="AR106" s="16"/>
      <c r="AS106" s="16"/>
      <c r="AT106" s="16"/>
      <c r="AU106" s="16">
        <f>SUM(AH106:AT106)</f>
        <v>1</v>
      </c>
      <c r="AV106" s="16">
        <v>1</v>
      </c>
      <c r="AW106" s="6" t="s">
        <v>1812</v>
      </c>
      <c r="AX106" s="16"/>
      <c r="AY106" s="16"/>
      <c r="AZ106" s="16"/>
      <c r="BA106" s="16"/>
      <c r="BB106" s="16"/>
      <c r="BC106" s="16"/>
      <c r="BD106" s="16"/>
      <c r="BE106" s="16"/>
      <c r="BF106" s="16"/>
      <c r="BG106" s="16"/>
      <c r="BH106" s="16"/>
      <c r="BI106" s="16"/>
      <c r="BJ106" s="16"/>
      <c r="BK106" s="16"/>
      <c r="BL106" s="16"/>
      <c r="BM106" s="16"/>
      <c r="BN106" s="16"/>
      <c r="BO106" s="16"/>
      <c r="BP106" s="16"/>
      <c r="BQ106" s="16"/>
      <c r="BR106" s="6">
        <v>1</v>
      </c>
      <c r="BS106" s="6">
        <v>1</v>
      </c>
      <c r="CK106" s="6">
        <f>SUM(BS106:CJ106)</f>
        <v>1</v>
      </c>
      <c r="CL106" s="16" t="s">
        <v>1863</v>
      </c>
      <c r="CN106" s="16"/>
      <c r="CO106" s="38">
        <v>1</v>
      </c>
      <c r="CP106" s="38">
        <v>1</v>
      </c>
      <c r="CQ106" s="6" t="s">
        <v>2818</v>
      </c>
      <c r="CR106" s="6" t="s">
        <v>2685</v>
      </c>
      <c r="CS106" s="16">
        <v>1</v>
      </c>
      <c r="CT106" s="16">
        <v>1</v>
      </c>
      <c r="CU106" s="16"/>
      <c r="CV106" s="6">
        <v>1</v>
      </c>
      <c r="CW106" s="6">
        <v>1</v>
      </c>
      <c r="CX106" s="16"/>
      <c r="CY106" s="16"/>
      <c r="CZ106" s="16"/>
      <c r="DA106" s="17"/>
      <c r="DB106" s="16"/>
      <c r="DC106" s="16"/>
      <c r="DD106" s="16"/>
      <c r="DE106" s="16"/>
      <c r="DF106" s="16"/>
      <c r="DG106" s="16"/>
      <c r="DH106" s="16"/>
      <c r="DI106" s="16"/>
      <c r="DJ106" s="16"/>
      <c r="DK106" s="16"/>
      <c r="DL106" s="16"/>
      <c r="DM106" s="16"/>
      <c r="DN106" s="16"/>
      <c r="DO106" s="16"/>
      <c r="DP106" s="16"/>
      <c r="DQ106" s="16"/>
      <c r="DR106" s="16"/>
      <c r="DS106" s="16"/>
      <c r="DT106" s="16"/>
      <c r="DU106" s="16"/>
      <c r="DV106" s="16"/>
      <c r="DW106" s="16"/>
      <c r="DX106" s="16"/>
      <c r="DY106" s="16"/>
      <c r="DZ106" s="16"/>
      <c r="EA106" s="6" t="s">
        <v>954</v>
      </c>
      <c r="EB106" s="6">
        <v>1</v>
      </c>
      <c r="EC106" s="16"/>
      <c r="ED106" s="16"/>
      <c r="EE106" s="16"/>
      <c r="EF106" s="16"/>
      <c r="EG106" s="16"/>
      <c r="EH106" s="16"/>
      <c r="EI106" s="16"/>
      <c r="EJ106" s="16"/>
      <c r="EK106" s="16"/>
      <c r="EL106" s="16"/>
      <c r="EM106" s="16"/>
      <c r="EN106" s="16"/>
      <c r="EO106" s="16"/>
      <c r="EP106" s="16"/>
      <c r="EQ106" s="16"/>
      <c r="ER106" s="16"/>
      <c r="ES106" s="16"/>
      <c r="ET106" s="16"/>
      <c r="EU106" s="6">
        <v>1</v>
      </c>
      <c r="EV106" s="16" t="s">
        <v>3467</v>
      </c>
      <c r="EW106" s="16"/>
      <c r="EX106" s="16"/>
      <c r="EY106" s="6">
        <v>1</v>
      </c>
      <c r="EZ106" s="16"/>
      <c r="FA106" s="16"/>
      <c r="FB106" s="16"/>
      <c r="FC106" s="16"/>
      <c r="FD106" s="16"/>
      <c r="FE106" s="16"/>
      <c r="FF106" s="16"/>
      <c r="FG106" s="16"/>
      <c r="FI106" s="16"/>
      <c r="FJ106" s="16" t="s">
        <v>2123</v>
      </c>
      <c r="FK106" s="30"/>
      <c r="FL106" s="30"/>
      <c r="FM106" s="30"/>
      <c r="FN106" s="30">
        <v>1</v>
      </c>
      <c r="FO106" s="30"/>
      <c r="FP106" s="30"/>
      <c r="FQ106" s="30"/>
      <c r="FR106" s="30"/>
      <c r="FS106" s="30"/>
      <c r="FT106" s="30"/>
      <c r="FU106" s="30"/>
      <c r="FV106" s="30"/>
      <c r="FW106" s="30"/>
      <c r="FX106" s="30"/>
      <c r="FY106" s="30"/>
      <c r="FZ106" s="30"/>
      <c r="GA106" s="30"/>
      <c r="GB106" s="30"/>
      <c r="GC106" s="31"/>
      <c r="GD106" s="31"/>
      <c r="GE106" s="31"/>
      <c r="GF106" s="30"/>
      <c r="GG106" s="30"/>
      <c r="GH106" s="30"/>
      <c r="GI106" s="30"/>
      <c r="GJ106" s="30"/>
      <c r="GK106" s="30"/>
      <c r="GL106" s="30"/>
      <c r="GM106" s="30"/>
      <c r="GN106" s="30"/>
      <c r="GO106" s="30"/>
      <c r="GP106" s="30"/>
      <c r="GQ106" s="30"/>
      <c r="GR106" s="30"/>
      <c r="GS106" s="30"/>
      <c r="GT106" s="30"/>
      <c r="GU106" s="30"/>
      <c r="GV106" s="30"/>
      <c r="GW106" s="30"/>
      <c r="GX106" s="30"/>
      <c r="GY106" s="30"/>
      <c r="GZ106" s="30"/>
      <c r="HA106" s="30"/>
      <c r="HB106" s="30"/>
      <c r="HC106" s="30"/>
      <c r="HD106" s="6">
        <f>SUM(GU106:HC106)</f>
        <v>0</v>
      </c>
      <c r="HE106" s="31"/>
      <c r="HF106" s="30"/>
      <c r="HG106" s="30"/>
      <c r="HH106" s="30"/>
      <c r="HI106" s="30"/>
      <c r="HJ106" s="30"/>
      <c r="HK106" s="30"/>
      <c r="HL106" s="30"/>
      <c r="HM106" s="30"/>
      <c r="HN106" s="30"/>
      <c r="HO106" s="31"/>
      <c r="HP106" s="31"/>
      <c r="HQ106" s="31"/>
      <c r="HR106" s="31"/>
      <c r="HS106" s="30"/>
      <c r="HT106" s="30"/>
      <c r="HU106" s="30">
        <v>1</v>
      </c>
      <c r="HV106" s="30"/>
      <c r="HW106" s="30"/>
      <c r="HX106" s="30"/>
      <c r="HY106" s="30"/>
      <c r="HZ106" s="30"/>
      <c r="IA106" s="30"/>
      <c r="IB106" s="30"/>
      <c r="IC106" s="30"/>
      <c r="ID106" s="30"/>
      <c r="IE106" s="30"/>
      <c r="IF106" s="30"/>
      <c r="IG106" s="30"/>
      <c r="IH106" s="30"/>
      <c r="II106" s="30"/>
      <c r="IJ106" s="30"/>
      <c r="IK106" s="30"/>
      <c r="IL106" s="30"/>
      <c r="IM106" s="30"/>
      <c r="IN106" s="30"/>
      <c r="IO106" s="30"/>
      <c r="IP106" s="30"/>
      <c r="IQ106" s="30"/>
      <c r="IR106" s="30"/>
      <c r="IS106" s="30"/>
      <c r="IT106" s="30"/>
      <c r="IU106" s="30">
        <v>1</v>
      </c>
      <c r="IV106" s="30"/>
      <c r="IW106" s="30"/>
      <c r="IX106" s="30"/>
      <c r="IY106" s="30"/>
      <c r="IZ106" s="30"/>
      <c r="JA106" s="30"/>
      <c r="JB106" s="30"/>
      <c r="JC106" s="30">
        <v>1</v>
      </c>
      <c r="JD106" s="30"/>
      <c r="JE106" s="31"/>
      <c r="JF106" s="31"/>
      <c r="JG106" s="31"/>
      <c r="JH106" s="30"/>
      <c r="JI106" s="30"/>
      <c r="JJ106" s="30"/>
      <c r="JK106" s="30"/>
      <c r="JL106" s="31"/>
      <c r="JM106" s="31">
        <v>1</v>
      </c>
      <c r="JN106" s="30"/>
      <c r="JO106" s="30"/>
      <c r="JP106" s="30"/>
      <c r="JQ106" s="30"/>
      <c r="JR106" s="30"/>
      <c r="JS106" s="30"/>
      <c r="JT106" s="30"/>
      <c r="JU106" s="30"/>
      <c r="JV106" s="30"/>
      <c r="JW106" s="30"/>
      <c r="JX106" s="30"/>
      <c r="JY106" s="30"/>
      <c r="JZ106" s="30"/>
      <c r="KA106" s="30"/>
      <c r="KB106" s="30"/>
      <c r="KC106" s="30"/>
      <c r="KD106" s="30"/>
      <c r="KE106" s="30"/>
      <c r="KF106" s="30"/>
      <c r="KG106" s="31"/>
      <c r="KH106" s="30"/>
      <c r="KI106" s="30"/>
      <c r="KJ106" s="30"/>
      <c r="KK106" s="30"/>
      <c r="KL106" s="30"/>
      <c r="KM106" s="30"/>
      <c r="KN106" s="30"/>
      <c r="KO106" s="30"/>
      <c r="KP106" s="30"/>
      <c r="KQ106" s="30"/>
      <c r="KR106" s="30"/>
      <c r="KS106" s="30"/>
      <c r="KT106" s="30"/>
      <c r="KU106" s="30"/>
      <c r="KV106" s="16">
        <f>SUM(FK106:KU106)</f>
        <v>5</v>
      </c>
      <c r="KW106" s="17">
        <v>1</v>
      </c>
      <c r="KX106" s="17"/>
      <c r="KY106" s="17"/>
      <c r="KZ106" s="17">
        <v>1</v>
      </c>
      <c r="LA106" s="17"/>
      <c r="LB106" s="17"/>
      <c r="LC106" s="17"/>
      <c r="LD106" s="17"/>
      <c r="LE106" s="17"/>
      <c r="LF106" s="5">
        <f>SUM(KW106:LE106)</f>
        <v>2</v>
      </c>
      <c r="LG106" s="16">
        <v>21</v>
      </c>
      <c r="LH106" s="16"/>
      <c r="LI106" s="23">
        <v>140</v>
      </c>
      <c r="LJ106" s="48">
        <v>3</v>
      </c>
      <c r="LK106" s="16">
        <v>100</v>
      </c>
      <c r="LL106" s="6">
        <v>177</v>
      </c>
      <c r="LM106" s="16">
        <v>218</v>
      </c>
      <c r="LN106" s="16"/>
      <c r="LO106" s="16"/>
      <c r="MB106" s="16"/>
      <c r="MC106" s="16"/>
    </row>
    <row r="107" spans="1:355" ht="15" customHeight="1">
      <c r="A107" s="5">
        <v>2012</v>
      </c>
      <c r="B107" s="6" t="s">
        <v>528</v>
      </c>
      <c r="C107" s="6" t="s">
        <v>2363</v>
      </c>
      <c r="D107" s="6" t="s">
        <v>529</v>
      </c>
      <c r="E107" s="1" t="s">
        <v>530</v>
      </c>
      <c r="F107" s="1" t="s">
        <v>531</v>
      </c>
      <c r="G107" s="2" t="s">
        <v>66</v>
      </c>
      <c r="H107" s="4" t="s">
        <v>532</v>
      </c>
      <c r="I107" s="7">
        <v>40909</v>
      </c>
      <c r="J107" s="6" t="s">
        <v>1121</v>
      </c>
      <c r="K107" s="6" t="s">
        <v>0</v>
      </c>
      <c r="L107" s="6" t="s">
        <v>533</v>
      </c>
      <c r="M107" s="6" t="s">
        <v>534</v>
      </c>
      <c r="O107" s="6" t="s">
        <v>881</v>
      </c>
      <c r="P107" s="6" t="s">
        <v>797</v>
      </c>
      <c r="Q107" s="6">
        <v>1</v>
      </c>
      <c r="R107" s="5" t="s">
        <v>1122</v>
      </c>
      <c r="S107" s="5">
        <v>158</v>
      </c>
      <c r="T107" s="5"/>
      <c r="U107" s="5" t="s">
        <v>799</v>
      </c>
      <c r="V107" s="5" t="s">
        <v>1123</v>
      </c>
      <c r="W107" s="39" t="s">
        <v>2883</v>
      </c>
      <c r="X107" s="35"/>
      <c r="Y107" s="17" t="s">
        <v>1893</v>
      </c>
      <c r="Z107" s="17" t="s">
        <v>1893</v>
      </c>
      <c r="AA107" s="6">
        <v>1</v>
      </c>
      <c r="AB107" s="6">
        <v>0</v>
      </c>
      <c r="AC107" s="47" t="s">
        <v>999</v>
      </c>
      <c r="AD107" s="47" t="s">
        <v>999</v>
      </c>
      <c r="AE107" s="6" t="s">
        <v>3337</v>
      </c>
      <c r="AF107" s="6" t="s">
        <v>2833</v>
      </c>
      <c r="AG107" s="6" t="s">
        <v>806</v>
      </c>
      <c r="AJ107" s="16">
        <v>1</v>
      </c>
      <c r="AU107" s="16">
        <f>SUM(AH107:AT107)</f>
        <v>1</v>
      </c>
      <c r="AV107" s="16">
        <v>1</v>
      </c>
      <c r="AW107" s="6" t="s">
        <v>1812</v>
      </c>
      <c r="AX107" s="16"/>
      <c r="AY107" s="16"/>
      <c r="AZ107" s="16"/>
      <c r="BA107" s="16"/>
      <c r="BB107" s="16"/>
      <c r="BC107" s="16"/>
      <c r="BD107" s="16"/>
      <c r="BE107" s="16"/>
      <c r="BF107" s="16"/>
      <c r="BG107" s="16"/>
      <c r="BH107" s="16"/>
      <c r="BI107" s="16"/>
      <c r="BJ107" s="16"/>
      <c r="BK107" s="16"/>
      <c r="BL107" s="16"/>
      <c r="BM107" s="16"/>
      <c r="BN107" s="16"/>
      <c r="BO107" s="16"/>
      <c r="BP107" s="16"/>
      <c r="BQ107" s="16"/>
      <c r="BR107" s="6">
        <v>1</v>
      </c>
      <c r="BS107" s="6">
        <v>1</v>
      </c>
      <c r="CK107" s="6">
        <f>SUM(BS107:CJ107)</f>
        <v>1</v>
      </c>
      <c r="CL107" s="16" t="s">
        <v>1855</v>
      </c>
      <c r="CO107" s="6">
        <v>1</v>
      </c>
      <c r="CP107" s="6">
        <v>1</v>
      </c>
      <c r="CQ107" s="6" t="s">
        <v>2818</v>
      </c>
      <c r="CR107" s="6" t="s">
        <v>2685</v>
      </c>
      <c r="CS107" s="6">
        <v>1</v>
      </c>
      <c r="CU107" s="6">
        <v>1</v>
      </c>
      <c r="CV107" s="6">
        <v>1</v>
      </c>
      <c r="CW107" s="6">
        <v>1</v>
      </c>
      <c r="CX107" s="6" t="s">
        <v>2125</v>
      </c>
      <c r="CY107" s="16">
        <v>1900</v>
      </c>
      <c r="CZ107" s="28">
        <v>0.01</v>
      </c>
      <c r="DA107" s="66" t="s">
        <v>2302</v>
      </c>
      <c r="EA107" s="6" t="s">
        <v>954</v>
      </c>
      <c r="EB107" s="6">
        <v>1</v>
      </c>
      <c r="EU107" s="6">
        <v>1</v>
      </c>
      <c r="EV107" s="6" t="s">
        <v>3424</v>
      </c>
      <c r="EW107" s="6"/>
      <c r="EX107" s="6"/>
      <c r="EY107" s="6"/>
      <c r="EZ107" s="6"/>
      <c r="FA107" s="6"/>
      <c r="FB107" s="6"/>
      <c r="FE107" s="6">
        <v>1</v>
      </c>
      <c r="FH107" s="6" t="s">
        <v>2127</v>
      </c>
      <c r="FI107" s="6" t="s">
        <v>2124</v>
      </c>
      <c r="FJ107" s="6" t="s">
        <v>2126</v>
      </c>
      <c r="FK107" s="6">
        <v>1</v>
      </c>
      <c r="FL107" s="6">
        <v>1</v>
      </c>
      <c r="FZ107" s="6">
        <v>1</v>
      </c>
      <c r="GD107" s="6">
        <v>1</v>
      </c>
      <c r="GG107" s="6">
        <v>1</v>
      </c>
      <c r="GR107" s="6">
        <v>1</v>
      </c>
      <c r="HD107" s="6">
        <f>SUM(GU107:HC107)</f>
        <v>0</v>
      </c>
      <c r="HU107" s="6">
        <v>1</v>
      </c>
      <c r="JN107" s="6">
        <v>1</v>
      </c>
      <c r="KH107" s="16"/>
      <c r="KI107" s="16"/>
      <c r="KJ107" s="16"/>
      <c r="KK107" s="16"/>
      <c r="KL107" s="16"/>
      <c r="KM107" s="16"/>
      <c r="KN107" s="16"/>
      <c r="KO107" s="16"/>
      <c r="KP107" s="16"/>
      <c r="KQ107" s="16"/>
      <c r="KR107" s="16"/>
      <c r="KS107" s="16"/>
      <c r="KT107" s="16"/>
      <c r="KU107" s="16"/>
      <c r="KV107" s="16">
        <f>SUM(FK107:KU107)</f>
        <v>8</v>
      </c>
      <c r="KW107" s="5">
        <v>1</v>
      </c>
      <c r="KX107" s="5"/>
      <c r="KY107" s="5"/>
      <c r="KZ107" s="5"/>
      <c r="LA107" s="5"/>
      <c r="LB107" s="5"/>
      <c r="LC107" s="5"/>
      <c r="LD107" s="5"/>
      <c r="LE107" s="5"/>
      <c r="LF107" s="5">
        <f>SUM(KW107:LE107)</f>
        <v>1</v>
      </c>
      <c r="LG107" s="6">
        <v>230</v>
      </c>
      <c r="LI107" s="21">
        <v>98</v>
      </c>
      <c r="LJ107" s="48">
        <v>32.857142857142854</v>
      </c>
      <c r="LK107" s="16">
        <v>101</v>
      </c>
      <c r="LL107" s="6">
        <v>83</v>
      </c>
      <c r="LM107" s="6">
        <v>110</v>
      </c>
      <c r="LN107" s="16"/>
      <c r="LO107" s="16"/>
      <c r="MA107" s="16"/>
      <c r="MB107" s="16"/>
      <c r="MC107" s="16"/>
      <c r="MK107" s="16"/>
    </row>
    <row r="108" spans="1:355" ht="15" customHeight="1">
      <c r="A108" s="5">
        <v>2012</v>
      </c>
      <c r="B108" s="6" t="s">
        <v>508</v>
      </c>
      <c r="C108" s="54" t="s">
        <v>2530</v>
      </c>
      <c r="D108" s="6" t="s">
        <v>860</v>
      </c>
      <c r="E108" s="1" t="s">
        <v>509</v>
      </c>
      <c r="F108" s="1" t="s">
        <v>73</v>
      </c>
      <c r="G108" s="3" t="s">
        <v>363</v>
      </c>
      <c r="H108" s="4" t="s">
        <v>510</v>
      </c>
      <c r="I108" s="7">
        <v>41244</v>
      </c>
      <c r="J108" s="6" t="s">
        <v>1108</v>
      </c>
      <c r="K108" s="6" t="s">
        <v>0</v>
      </c>
      <c r="L108" s="6" t="s">
        <v>511</v>
      </c>
      <c r="M108" s="6" t="s">
        <v>512</v>
      </c>
      <c r="O108" s="6" t="s">
        <v>1000</v>
      </c>
      <c r="P108" s="6" t="s">
        <v>2015</v>
      </c>
      <c r="Q108" s="6">
        <v>1</v>
      </c>
      <c r="R108" s="5" t="s">
        <v>1112</v>
      </c>
      <c r="S108" s="5">
        <v>28</v>
      </c>
      <c r="T108" s="24">
        <v>643846</v>
      </c>
      <c r="U108" s="5" t="s">
        <v>1113</v>
      </c>
      <c r="V108" s="5">
        <v>1</v>
      </c>
      <c r="W108" s="35" t="s">
        <v>1109</v>
      </c>
      <c r="X108" s="35" t="s">
        <v>1110</v>
      </c>
      <c r="Y108" s="5">
        <v>1</v>
      </c>
      <c r="Z108" s="5">
        <v>1</v>
      </c>
      <c r="AC108" s="47" t="s">
        <v>999</v>
      </c>
      <c r="AD108" s="47" t="s">
        <v>999</v>
      </c>
      <c r="AE108" s="6" t="s">
        <v>3339</v>
      </c>
      <c r="AF108" s="6" t="s">
        <v>2833</v>
      </c>
      <c r="AG108" s="6" t="s">
        <v>811</v>
      </c>
      <c r="AJ108" s="16">
        <v>1</v>
      </c>
      <c r="AU108" s="16">
        <f>SUM(AH108:AT108)</f>
        <v>1</v>
      </c>
      <c r="AV108" s="16">
        <v>1</v>
      </c>
      <c r="AW108" s="6" t="s">
        <v>1823</v>
      </c>
      <c r="AX108" s="16"/>
      <c r="AY108" s="16"/>
      <c r="AZ108" s="16"/>
      <c r="BA108" s="16"/>
      <c r="BB108" s="16"/>
      <c r="BC108" s="16"/>
      <c r="BD108" s="16"/>
      <c r="BE108" s="16"/>
      <c r="BF108" s="16"/>
      <c r="BG108" s="16"/>
      <c r="BH108" s="16"/>
      <c r="BI108" s="16"/>
      <c r="BJ108" s="16"/>
      <c r="BK108" s="16"/>
      <c r="BL108" s="16"/>
      <c r="BM108" s="16"/>
      <c r="BN108" s="16"/>
      <c r="BO108" s="16"/>
      <c r="BP108" s="16"/>
      <c r="BQ108" s="16"/>
      <c r="BR108" s="6">
        <v>1</v>
      </c>
      <c r="CD108" s="6">
        <v>1</v>
      </c>
      <c r="CK108" s="6">
        <f>SUM(BS108:CJ108)</f>
        <v>1</v>
      </c>
      <c r="CL108" s="6" t="s">
        <v>1865</v>
      </c>
      <c r="CO108" s="16">
        <v>1</v>
      </c>
      <c r="CP108" s="16">
        <v>1</v>
      </c>
      <c r="CQ108" s="6" t="s">
        <v>2818</v>
      </c>
      <c r="CR108" s="6" t="s">
        <v>2685</v>
      </c>
      <c r="CS108" s="6">
        <v>1</v>
      </c>
      <c r="CT108" s="6">
        <v>1</v>
      </c>
      <c r="CV108" s="6">
        <v>1</v>
      </c>
      <c r="CW108" s="6">
        <v>1</v>
      </c>
      <c r="CZ108" s="16"/>
      <c r="DA108" s="17"/>
      <c r="DB108" s="6">
        <v>1</v>
      </c>
      <c r="DC108" s="6">
        <v>1</v>
      </c>
      <c r="EA108" s="6" t="s">
        <v>1111</v>
      </c>
      <c r="EH108" s="16"/>
      <c r="EI108" s="16">
        <v>1</v>
      </c>
      <c r="EJ108" s="16"/>
      <c r="EK108" s="16"/>
      <c r="EL108" s="16"/>
      <c r="EM108" s="16"/>
      <c r="EN108" s="16"/>
      <c r="EO108" s="16"/>
      <c r="EP108" s="16"/>
      <c r="EQ108" s="16"/>
      <c r="ES108" s="16"/>
      <c r="ET108" s="16"/>
      <c r="EU108" s="6">
        <v>1</v>
      </c>
      <c r="EV108" s="6" t="s">
        <v>1758</v>
      </c>
      <c r="EW108" s="6"/>
      <c r="EX108" s="6"/>
      <c r="EY108" s="6"/>
      <c r="EZ108" s="6"/>
      <c r="FA108" s="6"/>
      <c r="FB108" s="6"/>
      <c r="FC108" s="6">
        <v>1</v>
      </c>
      <c r="FI108" s="16"/>
      <c r="FJ108" s="6" t="s">
        <v>2128</v>
      </c>
      <c r="JI108" s="16"/>
      <c r="JR108" s="16"/>
      <c r="JS108" s="16"/>
      <c r="JU108" s="16"/>
      <c r="JY108" s="16"/>
      <c r="JZ108" s="16"/>
      <c r="KA108" s="16"/>
      <c r="KB108" s="16"/>
      <c r="KV108" s="16"/>
      <c r="KW108" s="5"/>
      <c r="KX108" s="5"/>
      <c r="KY108" s="5"/>
      <c r="KZ108" s="5">
        <v>1</v>
      </c>
      <c r="LA108" s="5"/>
      <c r="LB108" s="5"/>
      <c r="LC108" s="5"/>
      <c r="LD108" s="5"/>
      <c r="LE108" s="5"/>
      <c r="LF108" s="5">
        <f>SUM(KW108:LE108)</f>
        <v>1</v>
      </c>
      <c r="LG108" s="6">
        <v>181</v>
      </c>
      <c r="LI108" s="21">
        <v>71</v>
      </c>
      <c r="LJ108" s="48">
        <v>25.857142857142858</v>
      </c>
      <c r="LK108" s="16">
        <v>102</v>
      </c>
      <c r="LL108" s="6">
        <v>80</v>
      </c>
      <c r="LM108" s="6">
        <v>104</v>
      </c>
      <c r="LN108" s="16"/>
      <c r="LO108" s="16"/>
      <c r="LS108" s="16"/>
      <c r="LT108" s="16"/>
      <c r="LU108" s="16"/>
      <c r="LV108" s="16"/>
      <c r="LW108" s="16"/>
      <c r="MB108" s="16"/>
      <c r="MC108" s="16"/>
      <c r="MJ108" s="16"/>
    </row>
    <row r="109" spans="1:355" ht="15" customHeight="1">
      <c r="A109" s="5">
        <v>2012</v>
      </c>
      <c r="B109" s="6" t="s">
        <v>521</v>
      </c>
      <c r="C109" s="6" t="s">
        <v>2540</v>
      </c>
      <c r="D109" s="6" t="s">
        <v>522</v>
      </c>
      <c r="E109" s="1" t="s">
        <v>523</v>
      </c>
      <c r="F109" s="1" t="s">
        <v>165</v>
      </c>
      <c r="G109" s="3" t="s">
        <v>19</v>
      </c>
      <c r="H109" s="4"/>
      <c r="I109" s="8" t="s">
        <v>525</v>
      </c>
      <c r="J109" s="6" t="s">
        <v>1116</v>
      </c>
      <c r="K109" s="6" t="s">
        <v>0</v>
      </c>
      <c r="L109" s="6" t="s">
        <v>524</v>
      </c>
      <c r="M109" s="6" t="s">
        <v>526</v>
      </c>
      <c r="N109" s="6">
        <v>22280469</v>
      </c>
      <c r="O109" s="14" t="s">
        <v>3233</v>
      </c>
      <c r="P109" s="6" t="s">
        <v>797</v>
      </c>
      <c r="Q109" s="6">
        <v>1</v>
      </c>
      <c r="R109" s="5" t="s">
        <v>1118</v>
      </c>
      <c r="S109" s="5">
        <v>16</v>
      </c>
      <c r="T109" s="5"/>
      <c r="U109" s="5" t="s">
        <v>799</v>
      </c>
      <c r="V109" s="5">
        <v>35</v>
      </c>
      <c r="W109" s="35" t="s">
        <v>1120</v>
      </c>
      <c r="X109" s="35"/>
      <c r="Y109" s="5">
        <v>1</v>
      </c>
      <c r="Z109" s="5">
        <v>1</v>
      </c>
      <c r="AC109" s="47" t="s">
        <v>999</v>
      </c>
      <c r="AD109" s="47" t="s">
        <v>999</v>
      </c>
      <c r="AE109" s="6" t="s">
        <v>3280</v>
      </c>
      <c r="AF109" s="6" t="s">
        <v>2833</v>
      </c>
      <c r="AG109" s="6" t="s">
        <v>1117</v>
      </c>
      <c r="AM109" s="16">
        <v>1</v>
      </c>
      <c r="AN109" s="16"/>
      <c r="AU109" s="16">
        <f>SUM(AH109:AT109)</f>
        <v>1</v>
      </c>
      <c r="AV109" s="16">
        <v>1</v>
      </c>
      <c r="AW109" s="6" t="s">
        <v>1823</v>
      </c>
      <c r="AX109" s="16"/>
      <c r="AY109" s="16"/>
      <c r="AZ109" s="16"/>
      <c r="BA109" s="16"/>
      <c r="BB109" s="16"/>
      <c r="BC109" s="16"/>
      <c r="BD109" s="16"/>
      <c r="BE109" s="16"/>
      <c r="BF109" s="16"/>
      <c r="BG109" s="16"/>
      <c r="BH109" s="16"/>
      <c r="BI109" s="16"/>
      <c r="BJ109" s="16"/>
      <c r="BK109" s="16"/>
      <c r="BL109" s="16"/>
      <c r="BM109" s="16"/>
      <c r="BN109" s="16"/>
      <c r="BO109" s="16"/>
      <c r="BP109" s="16"/>
      <c r="BQ109" s="16"/>
      <c r="BR109" s="6">
        <v>1</v>
      </c>
      <c r="BX109" s="6">
        <v>1</v>
      </c>
      <c r="CF109" s="6">
        <v>1</v>
      </c>
      <c r="CK109" s="6">
        <f>SUM(BS109:CJ109)</f>
        <v>2</v>
      </c>
      <c r="CL109" s="6" t="s">
        <v>1837</v>
      </c>
      <c r="CO109" s="6">
        <v>1</v>
      </c>
      <c r="CP109" s="6">
        <v>1</v>
      </c>
      <c r="CQ109" s="6" t="s">
        <v>2818</v>
      </c>
      <c r="CR109" s="6" t="s">
        <v>2685</v>
      </c>
      <c r="CS109" s="6">
        <v>1</v>
      </c>
      <c r="CV109" s="6">
        <v>1</v>
      </c>
      <c r="CW109" s="6">
        <v>1</v>
      </c>
      <c r="DA109" s="5"/>
      <c r="EA109" s="6" t="s">
        <v>954</v>
      </c>
      <c r="EB109" s="6">
        <v>1</v>
      </c>
      <c r="EU109" s="6">
        <v>1</v>
      </c>
      <c r="EV109" s="6" t="s">
        <v>3232</v>
      </c>
      <c r="EW109" s="6"/>
      <c r="EX109" s="6"/>
      <c r="EY109" s="6">
        <v>1</v>
      </c>
      <c r="EZ109" s="6"/>
      <c r="FA109" s="6"/>
      <c r="FB109" s="6"/>
      <c r="FI109" s="6" t="s">
        <v>2130</v>
      </c>
      <c r="FJ109" s="6" t="s">
        <v>2129</v>
      </c>
      <c r="FK109" s="30">
        <v>1</v>
      </c>
      <c r="FL109" s="30">
        <v>1</v>
      </c>
      <c r="FM109" s="30"/>
      <c r="FN109" s="30"/>
      <c r="FO109" s="30"/>
      <c r="FP109" s="30"/>
      <c r="FQ109" s="30"/>
      <c r="FR109" s="30"/>
      <c r="FS109" s="30"/>
      <c r="FT109" s="30"/>
      <c r="FU109" s="30"/>
      <c r="FV109" s="30"/>
      <c r="FW109" s="30"/>
      <c r="FX109" s="31"/>
      <c r="FY109" s="30"/>
      <c r="FZ109" s="30"/>
      <c r="GA109" s="30"/>
      <c r="GB109" s="30"/>
      <c r="GC109" s="30"/>
      <c r="GD109" s="30">
        <v>1</v>
      </c>
      <c r="GE109" s="30"/>
      <c r="GF109" s="30"/>
      <c r="GG109" s="30"/>
      <c r="GH109" s="30"/>
      <c r="GI109" s="30"/>
      <c r="GJ109" s="30"/>
      <c r="GK109" s="30"/>
      <c r="GL109" s="30"/>
      <c r="GM109" s="30"/>
      <c r="GN109" s="30"/>
      <c r="GO109" s="30"/>
      <c r="GP109" s="30"/>
      <c r="GQ109" s="30"/>
      <c r="GR109" s="30"/>
      <c r="GS109" s="30"/>
      <c r="GT109" s="30"/>
      <c r="GU109" s="30"/>
      <c r="GV109" s="30"/>
      <c r="GW109" s="30"/>
      <c r="GX109" s="30"/>
      <c r="GY109" s="30"/>
      <c r="GZ109" s="30"/>
      <c r="HA109" s="30"/>
      <c r="HB109" s="30"/>
      <c r="HC109" s="30"/>
      <c r="HD109" s="6">
        <f>SUM(GU109:HC109)</f>
        <v>0</v>
      </c>
      <c r="HE109" s="30"/>
      <c r="HF109" s="31"/>
      <c r="HG109" s="31"/>
      <c r="HH109" s="31"/>
      <c r="HI109" s="31"/>
      <c r="HJ109" s="31"/>
      <c r="HK109" s="31"/>
      <c r="HL109" s="31"/>
      <c r="HM109" s="31"/>
      <c r="HN109" s="31"/>
      <c r="HO109" s="30">
        <v>1</v>
      </c>
      <c r="HP109" s="30"/>
      <c r="HQ109" s="30"/>
      <c r="HR109" s="30"/>
      <c r="HS109" s="30"/>
      <c r="HT109" s="30">
        <v>1</v>
      </c>
      <c r="HU109" s="30"/>
      <c r="HV109" s="30"/>
      <c r="HW109" s="30"/>
      <c r="HX109" s="30"/>
      <c r="HY109" s="30"/>
      <c r="HZ109" s="30"/>
      <c r="IA109" s="30"/>
      <c r="IB109" s="30"/>
      <c r="IC109" s="30"/>
      <c r="ID109" s="30"/>
      <c r="IE109" s="30"/>
      <c r="IF109" s="30"/>
      <c r="IG109" s="30"/>
      <c r="IH109" s="30"/>
      <c r="II109" s="30"/>
      <c r="IJ109" s="30"/>
      <c r="IK109" s="30"/>
      <c r="IL109" s="30"/>
      <c r="IM109" s="30"/>
      <c r="IN109" s="30"/>
      <c r="IO109" s="30"/>
      <c r="IP109" s="30"/>
      <c r="IQ109" s="30"/>
      <c r="IR109" s="30"/>
      <c r="IS109" s="30"/>
      <c r="IT109" s="30"/>
      <c r="IU109" s="30"/>
      <c r="IV109" s="30"/>
      <c r="IW109" s="30"/>
      <c r="IX109" s="30"/>
      <c r="IY109" s="30"/>
      <c r="IZ109" s="30"/>
      <c r="JA109" s="30"/>
      <c r="JB109" s="30"/>
      <c r="JC109" s="30"/>
      <c r="JD109" s="30"/>
      <c r="JE109" s="30"/>
      <c r="JF109" s="30"/>
      <c r="JG109" s="30"/>
      <c r="JH109" s="30"/>
      <c r="JI109" s="30"/>
      <c r="JJ109" s="30"/>
      <c r="JK109" s="30"/>
      <c r="JL109" s="30"/>
      <c r="JM109" s="30"/>
      <c r="JN109" s="30"/>
      <c r="JO109" s="30"/>
      <c r="JP109" s="30"/>
      <c r="JQ109" s="30"/>
      <c r="JR109" s="31"/>
      <c r="JS109" s="30"/>
      <c r="JT109" s="30"/>
      <c r="JU109" s="30"/>
      <c r="JV109" s="30"/>
      <c r="JW109" s="30"/>
      <c r="JX109" s="30"/>
      <c r="JY109" s="30"/>
      <c r="JZ109" s="30"/>
      <c r="KA109" s="30"/>
      <c r="KB109" s="30"/>
      <c r="KC109" s="30"/>
      <c r="KD109" s="30"/>
      <c r="KE109" s="30"/>
      <c r="KF109" s="30"/>
      <c r="KG109" s="30"/>
      <c r="KH109" s="30"/>
      <c r="KI109" s="30"/>
      <c r="KJ109" s="30"/>
      <c r="KK109" s="30"/>
      <c r="KL109" s="30"/>
      <c r="KM109" s="30"/>
      <c r="KN109" s="30"/>
      <c r="KO109" s="30"/>
      <c r="KP109" s="30"/>
      <c r="KQ109" s="30"/>
      <c r="KR109" s="30"/>
      <c r="KS109" s="30"/>
      <c r="KT109" s="30"/>
      <c r="KU109" s="30"/>
      <c r="KV109" s="16">
        <f>SUM(FK109:KU109)</f>
        <v>5</v>
      </c>
      <c r="KW109" s="5"/>
      <c r="KX109" s="5">
        <v>1</v>
      </c>
      <c r="KY109" s="5"/>
      <c r="KZ109" s="5"/>
      <c r="LA109" s="5"/>
      <c r="LB109" s="5"/>
      <c r="LC109" s="5"/>
      <c r="LD109" s="5"/>
      <c r="LE109" s="5"/>
      <c r="LF109" s="5">
        <f>SUM(KW109:LE109)</f>
        <v>1</v>
      </c>
      <c r="LG109" s="6">
        <v>53</v>
      </c>
      <c r="LI109" s="21">
        <v>103</v>
      </c>
      <c r="LJ109" s="48">
        <v>7.5714285714285712</v>
      </c>
      <c r="LK109" s="16">
        <v>103</v>
      </c>
      <c r="LL109" s="6">
        <v>82</v>
      </c>
      <c r="LM109" s="6">
        <v>108</v>
      </c>
      <c r="LS109" s="16"/>
      <c r="LT109" s="16"/>
      <c r="LU109" s="16"/>
      <c r="LV109" s="16"/>
      <c r="LW109" s="16"/>
      <c r="ML109" s="16"/>
      <c r="MM109" s="16"/>
      <c r="MN109" s="16"/>
    </row>
    <row r="110" spans="1:355" ht="15" customHeight="1">
      <c r="A110" s="5">
        <v>2012</v>
      </c>
      <c r="B110" s="6" t="s">
        <v>515</v>
      </c>
      <c r="C110" s="6" t="s">
        <v>2615</v>
      </c>
      <c r="D110" s="6" t="s">
        <v>516</v>
      </c>
      <c r="E110" s="1" t="s">
        <v>517</v>
      </c>
      <c r="F110" s="1" t="s">
        <v>458</v>
      </c>
      <c r="G110" s="3" t="s">
        <v>40</v>
      </c>
      <c r="H110" s="4" t="s">
        <v>518</v>
      </c>
      <c r="I110" s="7">
        <v>40969</v>
      </c>
      <c r="J110" s="6" t="s">
        <v>1114</v>
      </c>
      <c r="K110" s="6" t="s">
        <v>0</v>
      </c>
      <c r="L110" s="6" t="s">
        <v>519</v>
      </c>
      <c r="M110" s="6" t="s">
        <v>520</v>
      </c>
      <c r="O110" s="6" t="s">
        <v>881</v>
      </c>
      <c r="P110" s="6" t="s">
        <v>797</v>
      </c>
      <c r="Q110" s="6">
        <v>1</v>
      </c>
      <c r="R110" s="5" t="s">
        <v>803</v>
      </c>
      <c r="S110" s="5">
        <v>132</v>
      </c>
      <c r="T110" s="5"/>
      <c r="U110" s="5" t="s">
        <v>866</v>
      </c>
      <c r="V110" s="5">
        <v>8</v>
      </c>
      <c r="W110" s="35" t="s">
        <v>2776</v>
      </c>
      <c r="X110" s="35" t="s">
        <v>1115</v>
      </c>
      <c r="Y110" s="5">
        <v>1</v>
      </c>
      <c r="Z110" s="5">
        <v>1</v>
      </c>
      <c r="AC110" s="47" t="s">
        <v>999</v>
      </c>
      <c r="AD110" s="47" t="s">
        <v>999</v>
      </c>
      <c r="AE110" s="6" t="s">
        <v>3304</v>
      </c>
      <c r="AF110" s="6" t="s">
        <v>2833</v>
      </c>
      <c r="AG110" s="6" t="s">
        <v>806</v>
      </c>
      <c r="AJ110" s="16">
        <v>1</v>
      </c>
      <c r="AL110" s="6">
        <v>1</v>
      </c>
      <c r="AM110" s="6">
        <v>1</v>
      </c>
      <c r="AU110" s="16">
        <f>SUM(AH110:AT110)</f>
        <v>3</v>
      </c>
      <c r="AV110" s="16">
        <v>1</v>
      </c>
      <c r="AW110" s="6" t="s">
        <v>1812</v>
      </c>
      <c r="AX110" s="16"/>
      <c r="AY110" s="16"/>
      <c r="AZ110" s="16"/>
      <c r="BA110" s="16"/>
      <c r="BB110" s="16"/>
      <c r="BC110" s="16"/>
      <c r="BD110" s="16"/>
      <c r="BE110" s="16"/>
      <c r="BF110" s="16"/>
      <c r="BG110" s="16"/>
      <c r="BH110" s="16"/>
      <c r="BI110" s="16"/>
      <c r="BJ110" s="16"/>
      <c r="BK110" s="16"/>
      <c r="BL110" s="16"/>
      <c r="BM110" s="16"/>
      <c r="BN110" s="16"/>
      <c r="BO110" s="16"/>
      <c r="BP110" s="16"/>
      <c r="BQ110" s="16"/>
      <c r="BR110" s="6">
        <v>1</v>
      </c>
      <c r="BS110" s="6">
        <v>1</v>
      </c>
      <c r="CK110" s="6">
        <f>SUM(BS110:CJ110)</f>
        <v>1</v>
      </c>
      <c r="CL110" s="6" t="s">
        <v>1874</v>
      </c>
      <c r="CP110" s="16"/>
      <c r="CQ110" s="16" t="s">
        <v>2816</v>
      </c>
      <c r="CR110" s="6" t="s">
        <v>2736</v>
      </c>
      <c r="CS110" s="6">
        <v>1</v>
      </c>
      <c r="CV110" s="6">
        <v>1</v>
      </c>
      <c r="CW110" s="6">
        <v>1</v>
      </c>
      <c r="DA110" s="5"/>
      <c r="EA110" s="6" t="s">
        <v>809</v>
      </c>
      <c r="EB110" s="16">
        <v>1</v>
      </c>
      <c r="EU110" s="6">
        <v>1</v>
      </c>
      <c r="EV110" s="6" t="s">
        <v>3416</v>
      </c>
      <c r="EW110" s="6"/>
      <c r="EX110" s="6"/>
      <c r="EY110" s="6"/>
      <c r="EZ110" s="6"/>
      <c r="FA110" s="6"/>
      <c r="FB110" s="6"/>
      <c r="FE110" s="6">
        <v>1</v>
      </c>
      <c r="FJ110" s="6"/>
      <c r="FK110" s="16"/>
      <c r="FL110" s="16"/>
      <c r="FM110" s="16"/>
      <c r="FN110" s="16"/>
      <c r="FO110" s="16"/>
      <c r="FP110" s="16"/>
      <c r="FQ110" s="16"/>
      <c r="FR110" s="16"/>
      <c r="FS110" s="16"/>
      <c r="FT110" s="16"/>
      <c r="FU110" s="16"/>
      <c r="FV110" s="16"/>
      <c r="FW110" s="16"/>
      <c r="FY110" s="16"/>
      <c r="GF110" s="16"/>
      <c r="GG110" s="16"/>
      <c r="GH110" s="16"/>
      <c r="GI110" s="16"/>
      <c r="GJ110" s="16"/>
      <c r="GK110" s="16"/>
      <c r="GL110" s="16"/>
      <c r="GM110" s="16"/>
      <c r="GN110" s="16"/>
      <c r="GO110" s="16"/>
      <c r="GP110" s="16"/>
      <c r="KV110" s="16"/>
      <c r="KW110" s="5">
        <v>1</v>
      </c>
      <c r="KX110" s="5"/>
      <c r="KY110" s="5"/>
      <c r="KZ110" s="5"/>
      <c r="LA110" s="5"/>
      <c r="LB110" s="5"/>
      <c r="LC110" s="5"/>
      <c r="LD110" s="5"/>
      <c r="LE110" s="5"/>
      <c r="LF110" s="5">
        <f>SUM(KW110:LE110)</f>
        <v>1</v>
      </c>
      <c r="LG110" s="6">
        <v>23</v>
      </c>
      <c r="LI110" s="21">
        <v>43</v>
      </c>
      <c r="LJ110" s="48">
        <v>3.2857142857142856</v>
      </c>
      <c r="LK110" s="16">
        <v>104</v>
      </c>
      <c r="LL110" s="6">
        <v>81</v>
      </c>
      <c r="LM110" s="6">
        <v>107</v>
      </c>
      <c r="LN110" s="16"/>
      <c r="LO110" s="16"/>
      <c r="LP110" s="16"/>
      <c r="LQ110" s="16"/>
      <c r="MA110" s="16"/>
    </row>
    <row r="111" spans="1:355" ht="15" customHeight="1">
      <c r="A111" s="5">
        <v>2012</v>
      </c>
      <c r="B111" s="6" t="s">
        <v>1740</v>
      </c>
      <c r="C111" s="6" t="s">
        <v>2541</v>
      </c>
      <c r="D111" s="37" t="s">
        <v>1305</v>
      </c>
      <c r="E111" s="1" t="s">
        <v>2245</v>
      </c>
      <c r="F111" s="8" t="s">
        <v>1301</v>
      </c>
      <c r="G111" s="8" t="s">
        <v>1301</v>
      </c>
      <c r="H111" s="4"/>
      <c r="I111" s="8">
        <v>2015</v>
      </c>
      <c r="J111" s="6" t="s">
        <v>1301</v>
      </c>
      <c r="K111" s="6" t="s">
        <v>1337</v>
      </c>
      <c r="O111" s="6" t="s">
        <v>881</v>
      </c>
      <c r="P111" s="6" t="s">
        <v>797</v>
      </c>
      <c r="Q111" s="6">
        <v>1</v>
      </c>
      <c r="R111" s="5" t="s">
        <v>1801</v>
      </c>
      <c r="S111" s="5">
        <v>129</v>
      </c>
      <c r="T111" s="8"/>
      <c r="U111" s="5" t="s">
        <v>799</v>
      </c>
      <c r="V111" s="5">
        <v>24</v>
      </c>
      <c r="W111" s="40" t="s">
        <v>2342</v>
      </c>
      <c r="X111" s="35" t="s">
        <v>1800</v>
      </c>
      <c r="Y111" s="11">
        <v>0</v>
      </c>
      <c r="Z111" s="11">
        <v>0</v>
      </c>
      <c r="AC111" s="46">
        <v>1</v>
      </c>
      <c r="AD111" s="46" t="s">
        <v>2344</v>
      </c>
      <c r="AE111" s="6" t="s">
        <v>3274</v>
      </c>
      <c r="AF111" s="6" t="s">
        <v>2833</v>
      </c>
      <c r="AG111" s="6" t="s">
        <v>1307</v>
      </c>
      <c r="AL111" s="6">
        <v>1</v>
      </c>
      <c r="AM111" s="6">
        <v>1</v>
      </c>
      <c r="AU111" s="16">
        <f>SUM(AH111:AT111)</f>
        <v>2</v>
      </c>
      <c r="AV111" s="16">
        <v>1</v>
      </c>
      <c r="AW111" s="6" t="s">
        <v>1823</v>
      </c>
      <c r="AX111" s="16"/>
      <c r="AY111" s="16"/>
      <c r="AZ111" s="16"/>
      <c r="BA111" s="16"/>
      <c r="BB111" s="16"/>
      <c r="BC111" s="16"/>
      <c r="BD111" s="16"/>
      <c r="BE111" s="16"/>
      <c r="BF111" s="16"/>
      <c r="BG111" s="16"/>
      <c r="BH111" s="16"/>
      <c r="BI111" s="16"/>
      <c r="BJ111" s="16"/>
      <c r="BK111" s="16"/>
      <c r="BL111" s="16"/>
      <c r="BM111" s="16"/>
      <c r="BN111" s="16"/>
      <c r="BO111" s="16"/>
      <c r="BP111" s="16"/>
      <c r="BQ111" s="16"/>
      <c r="BR111" s="6">
        <v>1</v>
      </c>
      <c r="BS111" s="6">
        <v>1</v>
      </c>
      <c r="BZ111" s="6">
        <v>1</v>
      </c>
      <c r="CK111" s="6">
        <f>SUM(BS111:CJ111)</f>
        <v>2</v>
      </c>
      <c r="CL111" s="6" t="s">
        <v>1837</v>
      </c>
      <c r="CM111" s="6">
        <v>1</v>
      </c>
      <c r="CN111" s="37" t="s">
        <v>2285</v>
      </c>
      <c r="CO111" s="6">
        <v>1</v>
      </c>
      <c r="CP111" s="6">
        <v>1</v>
      </c>
      <c r="CQ111" s="6" t="s">
        <v>2818</v>
      </c>
      <c r="CR111" s="6" t="s">
        <v>2685</v>
      </c>
      <c r="CS111" s="6">
        <v>1</v>
      </c>
      <c r="CV111" s="6">
        <v>1</v>
      </c>
      <c r="CW111" s="6">
        <v>1</v>
      </c>
      <c r="DA111" s="5"/>
      <c r="EA111" s="6" t="s">
        <v>1306</v>
      </c>
      <c r="EE111" s="6">
        <v>1</v>
      </c>
      <c r="EU111" s="6">
        <v>1</v>
      </c>
      <c r="EV111" s="6" t="s">
        <v>3452</v>
      </c>
      <c r="EW111" s="6"/>
      <c r="EX111" s="6"/>
      <c r="EY111" s="6"/>
      <c r="EZ111" s="6"/>
      <c r="FA111" s="6"/>
      <c r="FB111" s="6"/>
      <c r="FE111" s="6">
        <v>1</v>
      </c>
      <c r="FI111" s="6" t="s">
        <v>1816</v>
      </c>
      <c r="FJ111" s="6" t="s">
        <v>2090</v>
      </c>
      <c r="FK111" s="31">
        <v>1</v>
      </c>
      <c r="FL111" s="31"/>
      <c r="FM111" s="31">
        <v>1</v>
      </c>
      <c r="FN111" s="31">
        <v>1</v>
      </c>
      <c r="FO111" s="31"/>
      <c r="FP111" s="31"/>
      <c r="FQ111" s="31"/>
      <c r="FR111" s="31"/>
      <c r="FS111" s="31"/>
      <c r="FT111" s="31"/>
      <c r="FU111" s="31"/>
      <c r="FV111" s="31"/>
      <c r="FW111" s="31"/>
      <c r="FX111" s="30"/>
      <c r="FY111" s="31"/>
      <c r="FZ111" s="31"/>
      <c r="GA111" s="31"/>
      <c r="GB111" s="31"/>
      <c r="GC111" s="30"/>
      <c r="GD111" s="30">
        <v>1</v>
      </c>
      <c r="GE111" s="30"/>
      <c r="GF111" s="31">
        <v>1</v>
      </c>
      <c r="GG111" s="31"/>
      <c r="GH111" s="31"/>
      <c r="GI111" s="31"/>
      <c r="GJ111" s="31"/>
      <c r="GK111" s="31"/>
      <c r="GL111" s="31"/>
      <c r="GM111" s="31"/>
      <c r="GN111" s="31"/>
      <c r="GO111" s="31"/>
      <c r="GP111" s="31">
        <v>1</v>
      </c>
      <c r="GQ111" s="30"/>
      <c r="GR111" s="30"/>
      <c r="GS111" s="30"/>
      <c r="GT111" s="30"/>
      <c r="GU111" s="30"/>
      <c r="GV111" s="30"/>
      <c r="GW111" s="30"/>
      <c r="GX111" s="30"/>
      <c r="GY111" s="30">
        <v>1</v>
      </c>
      <c r="GZ111" s="30"/>
      <c r="HA111" s="30"/>
      <c r="HB111" s="30"/>
      <c r="HC111" s="30"/>
      <c r="HD111" s="6">
        <f>SUM(GU111:HC111)</f>
        <v>1</v>
      </c>
      <c r="HE111" s="30"/>
      <c r="HF111" s="30"/>
      <c r="HG111" s="30"/>
      <c r="HH111" s="30"/>
      <c r="HI111" s="30"/>
      <c r="HJ111" s="30"/>
      <c r="HK111" s="30"/>
      <c r="HL111" s="30"/>
      <c r="HM111" s="30"/>
      <c r="HN111" s="30"/>
      <c r="HO111" s="30"/>
      <c r="HP111" s="30"/>
      <c r="HQ111" s="30"/>
      <c r="HR111" s="30"/>
      <c r="HS111" s="31"/>
      <c r="HT111" s="31"/>
      <c r="HU111" s="31"/>
      <c r="HV111" s="31"/>
      <c r="HW111" s="31"/>
      <c r="HX111" s="31"/>
      <c r="HY111" s="31"/>
      <c r="HZ111" s="31"/>
      <c r="IA111" s="31"/>
      <c r="IB111" s="31"/>
      <c r="IC111" s="31"/>
      <c r="ID111" s="31"/>
      <c r="IE111" s="31"/>
      <c r="IF111" s="31"/>
      <c r="IG111" s="31">
        <v>1</v>
      </c>
      <c r="IH111" s="31"/>
      <c r="II111" s="31"/>
      <c r="IJ111" s="31"/>
      <c r="IK111" s="31"/>
      <c r="IL111" s="31"/>
      <c r="IM111" s="31"/>
      <c r="IN111" s="31"/>
      <c r="IO111" s="31"/>
      <c r="IP111" s="31"/>
      <c r="IQ111" s="31"/>
      <c r="IR111" s="31"/>
      <c r="IS111" s="31"/>
      <c r="IT111" s="31"/>
      <c r="IU111" s="31"/>
      <c r="IV111" s="31"/>
      <c r="IW111" s="31"/>
      <c r="IX111" s="31"/>
      <c r="IY111" s="31"/>
      <c r="IZ111" s="31"/>
      <c r="JA111" s="31"/>
      <c r="JB111" s="31"/>
      <c r="JC111" s="31"/>
      <c r="JD111" s="31"/>
      <c r="JE111" s="30"/>
      <c r="JF111" s="30"/>
      <c r="JG111" s="30"/>
      <c r="JH111" s="31"/>
      <c r="JI111" s="30"/>
      <c r="JJ111" s="31"/>
      <c r="JK111" s="31"/>
      <c r="JL111" s="30">
        <v>1</v>
      </c>
      <c r="JM111" s="30"/>
      <c r="JN111" s="31"/>
      <c r="JO111" s="31"/>
      <c r="JP111" s="31"/>
      <c r="JQ111" s="31"/>
      <c r="JR111" s="30"/>
      <c r="JS111" s="30">
        <v>1</v>
      </c>
      <c r="JT111" s="31"/>
      <c r="JU111" s="30"/>
      <c r="JV111" s="31"/>
      <c r="JW111" s="31">
        <v>1</v>
      </c>
      <c r="JX111" s="31">
        <v>1</v>
      </c>
      <c r="JY111" s="30"/>
      <c r="JZ111" s="30">
        <v>1</v>
      </c>
      <c r="KA111" s="30"/>
      <c r="KB111" s="30"/>
      <c r="KC111" s="31"/>
      <c r="KD111" s="31"/>
      <c r="KE111" s="31"/>
      <c r="KF111" s="31"/>
      <c r="KG111" s="31"/>
      <c r="KH111" s="31"/>
      <c r="KI111" s="31"/>
      <c r="KJ111" s="31"/>
      <c r="KK111" s="31"/>
      <c r="KL111" s="31"/>
      <c r="KM111" s="31"/>
      <c r="KN111" s="31"/>
      <c r="KO111" s="31"/>
      <c r="KP111" s="31"/>
      <c r="KQ111" s="31"/>
      <c r="KR111" s="31"/>
      <c r="KS111" s="31"/>
      <c r="KT111" s="31"/>
      <c r="KU111" s="31"/>
      <c r="KV111" s="16">
        <f>SUM(FK111:KU111)</f>
        <v>14</v>
      </c>
      <c r="KW111" s="17"/>
      <c r="KX111" s="17"/>
      <c r="KY111" s="17"/>
      <c r="KZ111" s="17"/>
      <c r="LA111" s="17"/>
      <c r="LB111" s="17"/>
      <c r="LC111" s="17"/>
      <c r="LD111" s="17"/>
      <c r="LE111" s="17"/>
      <c r="LF111" s="5">
        <f>SUM(KW111:LE111)</f>
        <v>0</v>
      </c>
      <c r="LG111" s="6">
        <v>160</v>
      </c>
      <c r="LI111" s="23" t="s">
        <v>999</v>
      </c>
      <c r="LJ111" s="48">
        <v>22.857142857142858</v>
      </c>
      <c r="LK111" s="16">
        <v>65</v>
      </c>
      <c r="LL111" s="6">
        <v>137</v>
      </c>
      <c r="LM111" s="6">
        <v>176</v>
      </c>
      <c r="LP111" s="16"/>
      <c r="LQ111" s="16"/>
      <c r="MA111" s="16"/>
      <c r="MB111" s="16"/>
      <c r="MC111" s="16"/>
      <c r="MK111" s="16"/>
    </row>
    <row r="112" spans="1:355" ht="15" customHeight="1">
      <c r="A112" s="5">
        <v>2012</v>
      </c>
      <c r="B112" s="6" t="s">
        <v>535</v>
      </c>
      <c r="C112" s="6" t="s">
        <v>2542</v>
      </c>
      <c r="D112" s="6" t="s">
        <v>536</v>
      </c>
      <c r="E112" s="1" t="s">
        <v>537</v>
      </c>
      <c r="F112" s="1" t="s">
        <v>73</v>
      </c>
      <c r="G112" s="3" t="s">
        <v>74</v>
      </c>
      <c r="H112" s="4" t="s">
        <v>538</v>
      </c>
      <c r="I112" s="8" t="s">
        <v>540</v>
      </c>
      <c r="J112" s="6" t="s">
        <v>1124</v>
      </c>
      <c r="K112" s="6" t="s">
        <v>0</v>
      </c>
      <c r="L112" s="6" t="s">
        <v>539</v>
      </c>
      <c r="M112" s="6" t="s">
        <v>541</v>
      </c>
      <c r="N112" s="6">
        <v>22654388</v>
      </c>
      <c r="O112" s="6" t="s">
        <v>881</v>
      </c>
      <c r="P112" s="6" t="s">
        <v>797</v>
      </c>
      <c r="Q112" s="6">
        <v>1</v>
      </c>
      <c r="R112" s="5" t="s">
        <v>1126</v>
      </c>
      <c r="S112" s="5">
        <v>146</v>
      </c>
      <c r="T112" s="5"/>
      <c r="U112" s="5" t="s">
        <v>1014</v>
      </c>
      <c r="V112" s="5">
        <v>1</v>
      </c>
      <c r="W112" s="35" t="s">
        <v>2811</v>
      </c>
      <c r="X112" s="16" t="s">
        <v>2812</v>
      </c>
      <c r="Y112" s="5" t="s">
        <v>1893</v>
      </c>
      <c r="Z112" s="5" t="s">
        <v>1893</v>
      </c>
      <c r="AC112" s="47">
        <v>1</v>
      </c>
      <c r="AD112" s="46" t="s">
        <v>2344</v>
      </c>
      <c r="AE112" s="6" t="s">
        <v>2813</v>
      </c>
      <c r="AF112" s="6" t="s">
        <v>2833</v>
      </c>
      <c r="AG112" s="6" t="s">
        <v>1125</v>
      </c>
      <c r="AH112" s="6">
        <v>1</v>
      </c>
      <c r="AI112" s="6">
        <v>1</v>
      </c>
      <c r="AJ112" s="16">
        <v>1</v>
      </c>
      <c r="AL112" s="6">
        <v>1</v>
      </c>
      <c r="AM112" s="6">
        <v>1</v>
      </c>
      <c r="AP112" s="6">
        <v>1</v>
      </c>
      <c r="AQ112" s="6">
        <v>1</v>
      </c>
      <c r="AU112" s="16">
        <f>SUM(AH112:AT112)</f>
        <v>7</v>
      </c>
      <c r="AV112" s="16">
        <v>1</v>
      </c>
      <c r="AW112" s="6" t="s">
        <v>1823</v>
      </c>
      <c r="AX112" s="16"/>
      <c r="AY112" s="16"/>
      <c r="AZ112" s="16"/>
      <c r="BA112" s="16"/>
      <c r="BB112" s="16"/>
      <c r="BC112" s="16"/>
      <c r="BD112" s="16"/>
      <c r="BE112" s="16"/>
      <c r="BF112" s="16"/>
      <c r="BG112" s="16"/>
      <c r="BH112" s="16"/>
      <c r="BI112" s="16"/>
      <c r="BJ112" s="16"/>
      <c r="BK112" s="16"/>
      <c r="BL112" s="16"/>
      <c r="BM112" s="16"/>
      <c r="BN112" s="16"/>
      <c r="BO112" s="16"/>
      <c r="BP112" s="16"/>
      <c r="BQ112" s="16"/>
      <c r="BR112" s="6">
        <v>1</v>
      </c>
      <c r="CB112" s="6">
        <v>1</v>
      </c>
      <c r="CK112" s="6">
        <f>SUM(BS112:CJ112)</f>
        <v>1</v>
      </c>
      <c r="CL112" s="6" t="s">
        <v>1837</v>
      </c>
      <c r="CM112" s="6">
        <v>1</v>
      </c>
      <c r="CN112" s="6" t="s">
        <v>2283</v>
      </c>
      <c r="CO112" s="6">
        <v>1</v>
      </c>
      <c r="CP112" s="6">
        <v>1</v>
      </c>
      <c r="CQ112" s="6" t="s">
        <v>2818</v>
      </c>
      <c r="CR112" s="6" t="s">
        <v>2685</v>
      </c>
      <c r="CS112" s="6">
        <v>1</v>
      </c>
      <c r="CV112" s="6">
        <v>1</v>
      </c>
      <c r="CW112" s="6">
        <v>1</v>
      </c>
      <c r="CZ112" s="16"/>
      <c r="DA112" s="17"/>
      <c r="EA112" s="18" t="s">
        <v>2814</v>
      </c>
      <c r="EF112" s="6">
        <v>1</v>
      </c>
      <c r="EU112" s="6">
        <v>1</v>
      </c>
      <c r="EV112" s="16" t="s">
        <v>3467</v>
      </c>
      <c r="EW112" s="6"/>
      <c r="EX112" s="6"/>
      <c r="EY112" s="6">
        <v>1</v>
      </c>
      <c r="EZ112" s="6"/>
      <c r="FA112" s="6"/>
      <c r="FB112" s="6"/>
      <c r="FI112" s="16"/>
      <c r="FJ112" s="6" t="s">
        <v>2815</v>
      </c>
      <c r="FK112" s="30">
        <v>1</v>
      </c>
      <c r="FL112" s="30">
        <v>1</v>
      </c>
      <c r="FM112" s="30"/>
      <c r="FN112" s="30"/>
      <c r="FO112" s="30"/>
      <c r="FP112" s="30"/>
      <c r="FQ112" s="30"/>
      <c r="FR112" s="30"/>
      <c r="FS112" s="30"/>
      <c r="FT112" s="30"/>
      <c r="FU112" s="30"/>
      <c r="FV112" s="30"/>
      <c r="FW112" s="30"/>
      <c r="FX112" s="30"/>
      <c r="FY112" s="30"/>
      <c r="FZ112" s="30"/>
      <c r="GA112" s="30"/>
      <c r="GB112" s="30"/>
      <c r="GC112" s="30"/>
      <c r="GD112" s="30"/>
      <c r="GE112" s="30"/>
      <c r="GF112" s="30"/>
      <c r="GG112" s="30"/>
      <c r="GH112" s="30"/>
      <c r="GI112" s="30"/>
      <c r="GJ112" s="30"/>
      <c r="GK112" s="30"/>
      <c r="GL112" s="30"/>
      <c r="GM112" s="30">
        <v>1</v>
      </c>
      <c r="GN112" s="30"/>
      <c r="GO112" s="30"/>
      <c r="GP112" s="30"/>
      <c r="GQ112" s="30"/>
      <c r="GR112" s="30"/>
      <c r="GS112" s="30"/>
      <c r="GT112" s="30"/>
      <c r="GU112" s="30"/>
      <c r="GV112" s="30"/>
      <c r="GW112" s="30"/>
      <c r="GX112" s="30"/>
      <c r="GY112" s="30"/>
      <c r="GZ112" s="30"/>
      <c r="HA112" s="30"/>
      <c r="HB112" s="30"/>
      <c r="HC112" s="30"/>
      <c r="HD112" s="6">
        <f>SUM(GU112:HC112)</f>
        <v>0</v>
      </c>
      <c r="HE112" s="30"/>
      <c r="HF112" s="30"/>
      <c r="HG112" s="30"/>
      <c r="HH112" s="30"/>
      <c r="HI112" s="30"/>
      <c r="HJ112" s="30"/>
      <c r="HK112" s="30"/>
      <c r="HL112" s="30"/>
      <c r="HM112" s="30"/>
      <c r="HN112" s="30"/>
      <c r="HO112" s="30"/>
      <c r="HP112" s="30"/>
      <c r="HQ112" s="30"/>
      <c r="HR112" s="30"/>
      <c r="HS112" s="31"/>
      <c r="HT112" s="30"/>
      <c r="HU112" s="30">
        <v>1</v>
      </c>
      <c r="HV112" s="30"/>
      <c r="HW112" s="30"/>
      <c r="HX112" s="30"/>
      <c r="HY112" s="30"/>
      <c r="HZ112" s="30"/>
      <c r="IA112" s="30"/>
      <c r="IB112" s="30"/>
      <c r="IC112" s="30"/>
      <c r="ID112" s="30"/>
      <c r="IE112" s="30"/>
      <c r="IF112" s="30"/>
      <c r="IG112" s="30"/>
      <c r="IH112" s="30"/>
      <c r="II112" s="30"/>
      <c r="IJ112" s="30"/>
      <c r="IK112" s="30"/>
      <c r="IL112" s="30"/>
      <c r="IM112" s="30"/>
      <c r="IN112" s="30"/>
      <c r="IO112" s="30"/>
      <c r="IP112" s="30"/>
      <c r="IQ112" s="30"/>
      <c r="IR112" s="30"/>
      <c r="IS112" s="30"/>
      <c r="IT112" s="30"/>
      <c r="IU112" s="30"/>
      <c r="IV112" s="30"/>
      <c r="IW112" s="30"/>
      <c r="IX112" s="30"/>
      <c r="IY112" s="30"/>
      <c r="IZ112" s="30"/>
      <c r="JA112" s="30"/>
      <c r="JB112" s="30"/>
      <c r="JC112" s="30"/>
      <c r="JD112" s="30"/>
      <c r="JE112" s="30"/>
      <c r="JF112" s="30"/>
      <c r="JG112" s="30"/>
      <c r="JH112" s="30">
        <v>1</v>
      </c>
      <c r="JI112" s="30"/>
      <c r="JJ112" s="30"/>
      <c r="JK112" s="30"/>
      <c r="JL112" s="30"/>
      <c r="JM112" s="30"/>
      <c r="JN112" s="30"/>
      <c r="JO112" s="30"/>
      <c r="JP112" s="30"/>
      <c r="JQ112" s="30"/>
      <c r="JR112" s="31"/>
      <c r="JS112" s="30"/>
      <c r="JT112" s="31"/>
      <c r="JU112" s="30"/>
      <c r="JV112" s="30"/>
      <c r="JW112" s="30"/>
      <c r="JX112" s="30"/>
      <c r="JY112" s="30"/>
      <c r="JZ112" s="30"/>
      <c r="KA112" s="30"/>
      <c r="KB112" s="30"/>
      <c r="KC112" s="30"/>
      <c r="KD112" s="31"/>
      <c r="KE112" s="31"/>
      <c r="KF112" s="31"/>
      <c r="KG112" s="31"/>
      <c r="KH112" s="31"/>
      <c r="KI112" s="31"/>
      <c r="KJ112" s="31"/>
      <c r="KK112" s="31"/>
      <c r="KL112" s="31"/>
      <c r="KM112" s="31"/>
      <c r="KN112" s="31"/>
      <c r="KO112" s="31"/>
      <c r="KP112" s="31"/>
      <c r="KQ112" s="31"/>
      <c r="KR112" s="31"/>
      <c r="KS112" s="31"/>
      <c r="KT112" s="31"/>
      <c r="KU112" s="31"/>
      <c r="KV112" s="16">
        <f>SUM(FK112:KU112)</f>
        <v>5</v>
      </c>
      <c r="KW112" s="5"/>
      <c r="KX112" s="5">
        <v>1</v>
      </c>
      <c r="KY112" s="5">
        <v>1</v>
      </c>
      <c r="KZ112" s="5"/>
      <c r="LA112" s="5"/>
      <c r="LB112" s="5">
        <v>1</v>
      </c>
      <c r="LC112" s="5"/>
      <c r="LD112" s="5"/>
      <c r="LE112" s="5"/>
      <c r="LF112" s="5">
        <f>SUM(KW112:LE112)</f>
        <v>3</v>
      </c>
      <c r="LG112" s="6">
        <v>2</v>
      </c>
      <c r="LI112" s="21">
        <v>13</v>
      </c>
      <c r="LJ112" s="48">
        <v>0.2857142857142857</v>
      </c>
      <c r="LK112" s="16">
        <v>105</v>
      </c>
      <c r="LL112" s="6">
        <v>84</v>
      </c>
      <c r="LM112" s="6">
        <v>111</v>
      </c>
      <c r="LN112" s="16"/>
      <c r="LO112" s="16"/>
      <c r="LP112" s="16"/>
      <c r="LQ112" s="16"/>
    </row>
    <row r="113" spans="1:355" ht="15" customHeight="1">
      <c r="A113" s="5">
        <v>2012</v>
      </c>
      <c r="B113" s="6" t="s">
        <v>502</v>
      </c>
      <c r="C113" s="6" t="s">
        <v>2607</v>
      </c>
      <c r="D113" s="6" t="s">
        <v>503</v>
      </c>
      <c r="E113" s="1" t="s">
        <v>94</v>
      </c>
      <c r="F113" s="1" t="s">
        <v>504</v>
      </c>
      <c r="G113" s="3" t="s">
        <v>40</v>
      </c>
      <c r="H113" s="4" t="s">
        <v>505</v>
      </c>
      <c r="I113" s="7">
        <v>41244</v>
      </c>
      <c r="J113" s="6" t="s">
        <v>1107</v>
      </c>
      <c r="K113" s="6" t="s">
        <v>0</v>
      </c>
      <c r="L113" s="6" t="s">
        <v>506</v>
      </c>
      <c r="M113" s="6" t="s">
        <v>507</v>
      </c>
      <c r="O113" s="6" t="s">
        <v>1998</v>
      </c>
      <c r="P113" s="6" t="s">
        <v>797</v>
      </c>
      <c r="Q113" s="6">
        <v>1</v>
      </c>
      <c r="R113" s="5" t="s">
        <v>1105</v>
      </c>
      <c r="S113" s="5">
        <v>102</v>
      </c>
      <c r="T113" s="5"/>
      <c r="U113" s="5" t="s">
        <v>866</v>
      </c>
      <c r="V113" s="5">
        <v>5</v>
      </c>
      <c r="W113" s="35" t="s">
        <v>2775</v>
      </c>
      <c r="X113" s="35" t="s">
        <v>1106</v>
      </c>
      <c r="Y113" s="5">
        <v>0</v>
      </c>
      <c r="Z113" s="5">
        <v>0</v>
      </c>
      <c r="AC113" s="47" t="s">
        <v>999</v>
      </c>
      <c r="AD113" s="47" t="s">
        <v>999</v>
      </c>
      <c r="AE113" s="6" t="s">
        <v>3319</v>
      </c>
      <c r="AF113" s="6" t="s">
        <v>2833</v>
      </c>
      <c r="AG113" s="6" t="s">
        <v>806</v>
      </c>
      <c r="AJ113" s="16">
        <v>1</v>
      </c>
      <c r="AL113" s="6">
        <v>1</v>
      </c>
      <c r="AU113" s="16">
        <f>SUM(AH113:AT113)</f>
        <v>2</v>
      </c>
      <c r="AV113" s="16">
        <v>1</v>
      </c>
      <c r="AW113" s="6" t="s">
        <v>1823</v>
      </c>
      <c r="AX113" s="16"/>
      <c r="AY113" s="16"/>
      <c r="AZ113" s="16"/>
      <c r="BA113" s="16"/>
      <c r="BB113" s="16"/>
      <c r="BC113" s="16"/>
      <c r="BD113" s="16"/>
      <c r="BE113" s="16"/>
      <c r="BF113" s="16"/>
      <c r="BG113" s="16"/>
      <c r="BH113" s="16"/>
      <c r="BI113" s="16"/>
      <c r="BJ113" s="16"/>
      <c r="BK113" s="16"/>
      <c r="BL113" s="16"/>
      <c r="BM113" s="16"/>
      <c r="BN113" s="16"/>
      <c r="BO113" s="16"/>
      <c r="BP113" s="16"/>
      <c r="BQ113" s="16"/>
      <c r="BR113" s="6">
        <v>1</v>
      </c>
      <c r="BS113" s="6">
        <v>1</v>
      </c>
      <c r="CK113" s="6">
        <f>SUM(BS113:CJ113)</f>
        <v>1</v>
      </c>
      <c r="CL113" s="6" t="s">
        <v>1882</v>
      </c>
      <c r="CP113" s="16"/>
      <c r="CQ113" s="16" t="s">
        <v>2816</v>
      </c>
      <c r="CR113" s="6" t="s">
        <v>2718</v>
      </c>
      <c r="CS113" s="6">
        <v>1</v>
      </c>
      <c r="CV113" s="6">
        <v>1</v>
      </c>
      <c r="CW113" s="6">
        <v>1</v>
      </c>
      <c r="DA113" s="5"/>
      <c r="EA113" s="6" t="s">
        <v>3245</v>
      </c>
      <c r="EG113" s="6">
        <v>1</v>
      </c>
      <c r="EU113" s="6">
        <v>1</v>
      </c>
      <c r="EV113" s="6" t="s">
        <v>3441</v>
      </c>
      <c r="EW113" s="6"/>
      <c r="EX113" s="6"/>
      <c r="EY113" s="6"/>
      <c r="EZ113" s="6"/>
      <c r="FA113" s="6"/>
      <c r="FB113" s="6"/>
      <c r="FE113" s="6">
        <v>1</v>
      </c>
      <c r="FJ113" s="6"/>
      <c r="GC113" s="16"/>
      <c r="GD113" s="16"/>
      <c r="GE113" s="16"/>
      <c r="HE113" s="16"/>
      <c r="HO113" s="16"/>
      <c r="HP113" s="16"/>
      <c r="HQ113" s="16"/>
      <c r="HR113" s="16"/>
      <c r="JE113" s="16"/>
      <c r="JF113" s="16"/>
      <c r="JG113" s="16"/>
      <c r="JL113" s="16"/>
      <c r="JM113" s="16"/>
      <c r="KV113" s="16"/>
      <c r="KW113" s="5">
        <v>1</v>
      </c>
      <c r="KX113" s="5"/>
      <c r="KY113" s="5">
        <v>1</v>
      </c>
      <c r="KZ113" s="5"/>
      <c r="LA113" s="5"/>
      <c r="LB113" s="5"/>
      <c r="LC113" s="5"/>
      <c r="LD113" s="5"/>
      <c r="LE113" s="5"/>
      <c r="LF113" s="5">
        <f>SUM(KW113:LE113)</f>
        <v>2</v>
      </c>
      <c r="LG113" s="6">
        <v>51</v>
      </c>
      <c r="LI113" s="21">
        <v>109</v>
      </c>
      <c r="LJ113" s="48">
        <v>7.2857142857142856</v>
      </c>
      <c r="LK113" s="16">
        <v>106</v>
      </c>
      <c r="LL113" s="6">
        <v>79</v>
      </c>
      <c r="LM113" s="6">
        <v>102</v>
      </c>
      <c r="LN113" s="16"/>
      <c r="LO113" s="16"/>
    </row>
    <row r="114" spans="1:355" s="16" customFormat="1" ht="15" customHeight="1">
      <c r="A114" s="5">
        <v>2011</v>
      </c>
      <c r="B114" s="6" t="s">
        <v>566</v>
      </c>
      <c r="C114" s="6" t="s">
        <v>2664</v>
      </c>
      <c r="D114" s="6" t="s">
        <v>567</v>
      </c>
      <c r="E114" s="1" t="s">
        <v>544</v>
      </c>
      <c r="F114" s="1" t="s">
        <v>545</v>
      </c>
      <c r="G114" s="3" t="s">
        <v>78</v>
      </c>
      <c r="H114" s="4" t="s">
        <v>568</v>
      </c>
      <c r="I114" s="7">
        <v>40787</v>
      </c>
      <c r="J114" s="6" t="s">
        <v>1150</v>
      </c>
      <c r="K114" s="6" t="s">
        <v>0</v>
      </c>
      <c r="L114" s="6" t="s">
        <v>569</v>
      </c>
      <c r="M114" s="6" t="s">
        <v>570</v>
      </c>
      <c r="N114" s="6"/>
      <c r="O114" s="6" t="s">
        <v>881</v>
      </c>
      <c r="P114" s="6" t="s">
        <v>797</v>
      </c>
      <c r="Q114" s="6">
        <v>1</v>
      </c>
      <c r="R114" s="5" t="s">
        <v>1151</v>
      </c>
      <c r="S114" s="5">
        <v>90</v>
      </c>
      <c r="T114" s="5"/>
      <c r="U114" s="5" t="s">
        <v>799</v>
      </c>
      <c r="V114" s="5" t="s">
        <v>1152</v>
      </c>
      <c r="W114" s="35" t="s">
        <v>1924</v>
      </c>
      <c r="X114" s="35" t="s">
        <v>2313</v>
      </c>
      <c r="Y114" s="5">
        <v>0</v>
      </c>
      <c r="Z114" s="5">
        <v>0</v>
      </c>
      <c r="AA114" s="6"/>
      <c r="AB114" s="6"/>
      <c r="AC114" s="47" t="s">
        <v>999</v>
      </c>
      <c r="AD114" s="47" t="s">
        <v>999</v>
      </c>
      <c r="AE114" s="6" t="s">
        <v>3320</v>
      </c>
      <c r="AF114" s="6" t="s">
        <v>2833</v>
      </c>
      <c r="AG114" s="6" t="s">
        <v>2035</v>
      </c>
      <c r="AH114" s="6"/>
      <c r="AI114" s="6"/>
      <c r="AJ114" s="16">
        <v>1</v>
      </c>
      <c r="AK114" s="6"/>
      <c r="AL114" s="6"/>
      <c r="AM114" s="6">
        <v>1</v>
      </c>
      <c r="AN114" s="6"/>
      <c r="AO114" s="6"/>
      <c r="AP114" s="6"/>
      <c r="AQ114" s="6"/>
      <c r="AR114" s="6"/>
      <c r="AS114" s="6"/>
      <c r="AT114" s="6"/>
      <c r="AU114" s="16">
        <f>SUM(AH114:AT114)</f>
        <v>2</v>
      </c>
      <c r="AV114" s="16">
        <v>1</v>
      </c>
      <c r="AW114" s="6" t="s">
        <v>1823</v>
      </c>
      <c r="BR114" s="6">
        <v>1</v>
      </c>
      <c r="BS114" s="6">
        <v>1</v>
      </c>
      <c r="BT114" s="6"/>
      <c r="BU114" s="6"/>
      <c r="BV114" s="6"/>
      <c r="BW114" s="6"/>
      <c r="BX114" s="6"/>
      <c r="BY114" s="6"/>
      <c r="BZ114" s="6"/>
      <c r="CA114" s="6"/>
      <c r="CB114" s="6"/>
      <c r="CC114" s="6"/>
      <c r="CD114" s="6"/>
      <c r="CE114" s="6"/>
      <c r="CF114" s="6"/>
      <c r="CG114" s="6"/>
      <c r="CH114" s="6"/>
      <c r="CI114" s="6">
        <v>1</v>
      </c>
      <c r="CJ114" s="6"/>
      <c r="CK114" s="6">
        <f>SUM(BS114:CJ114)</f>
        <v>2</v>
      </c>
      <c r="CL114" s="6" t="s">
        <v>3219</v>
      </c>
      <c r="CM114" s="6"/>
      <c r="CN114" s="6"/>
      <c r="CO114" s="6">
        <v>1</v>
      </c>
      <c r="CP114" s="6">
        <v>1</v>
      </c>
      <c r="CQ114" s="6" t="s">
        <v>2818</v>
      </c>
      <c r="CR114" s="6" t="s">
        <v>2685</v>
      </c>
      <c r="CS114" s="6">
        <v>1</v>
      </c>
      <c r="CT114" s="6"/>
      <c r="CU114" s="6"/>
      <c r="CV114" s="6">
        <v>1</v>
      </c>
      <c r="CW114" s="6">
        <v>1</v>
      </c>
      <c r="CX114" s="6"/>
      <c r="CY114" s="6"/>
      <c r="DA114" s="17"/>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t="s">
        <v>809</v>
      </c>
      <c r="EB114" s="16">
        <v>1</v>
      </c>
      <c r="EC114" s="6"/>
      <c r="ED114" s="6"/>
      <c r="EE114" s="6"/>
      <c r="EF114" s="6"/>
      <c r="EG114" s="6"/>
      <c r="EH114" s="6"/>
      <c r="EI114" s="6"/>
      <c r="EJ114" s="6"/>
      <c r="EK114" s="6"/>
      <c r="EL114" s="6"/>
      <c r="EM114" s="6"/>
      <c r="EN114" s="6"/>
      <c r="EO114" s="6"/>
      <c r="EP114" s="6"/>
      <c r="EQ114" s="6"/>
      <c r="ER114" s="6"/>
      <c r="ES114" s="6"/>
      <c r="ET114" s="6"/>
      <c r="EU114" s="6">
        <v>1</v>
      </c>
      <c r="EV114" s="6" t="s">
        <v>3425</v>
      </c>
      <c r="EW114" s="6"/>
      <c r="EX114" s="6"/>
      <c r="EY114" s="6"/>
      <c r="EZ114" s="6"/>
      <c r="FA114" s="6"/>
      <c r="FB114" s="6"/>
      <c r="FC114" s="6"/>
      <c r="FD114" s="6"/>
      <c r="FE114" s="6">
        <v>1</v>
      </c>
      <c r="FF114" s="6"/>
      <c r="FG114" s="6"/>
      <c r="FH114" s="6"/>
      <c r="FJ114" s="6" t="s">
        <v>2131</v>
      </c>
      <c r="FK114" s="6">
        <v>1</v>
      </c>
      <c r="FL114" s="6">
        <v>1</v>
      </c>
      <c r="FM114" s="6"/>
      <c r="FN114" s="6"/>
      <c r="FO114" s="6"/>
      <c r="FP114" s="6"/>
      <c r="FQ114" s="6"/>
      <c r="FR114" s="6"/>
      <c r="FS114" s="6"/>
      <c r="FT114" s="6"/>
      <c r="FU114" s="6"/>
      <c r="FV114" s="6"/>
      <c r="FW114" s="6"/>
      <c r="FX114" s="6"/>
      <c r="FY114" s="6"/>
      <c r="FZ114" s="30"/>
      <c r="GA114" s="6">
        <v>1</v>
      </c>
      <c r="GB114" s="6"/>
      <c r="GC114" s="16">
        <v>1</v>
      </c>
      <c r="GF114" s="6">
        <v>1</v>
      </c>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f>SUM(GU114:HC114)</f>
        <v>0</v>
      </c>
      <c r="HF114" s="6"/>
      <c r="HG114" s="6"/>
      <c r="HH114" s="6"/>
      <c r="HI114" s="6"/>
      <c r="HJ114" s="6"/>
      <c r="HK114" s="6"/>
      <c r="HL114" s="6"/>
      <c r="HM114" s="6"/>
      <c r="HN114" s="6"/>
      <c r="HS114" s="6"/>
      <c r="HT114" s="6"/>
      <c r="HU114" s="6"/>
      <c r="HV114" s="6"/>
      <c r="HW114" s="6"/>
      <c r="HX114" s="6"/>
      <c r="HY114" s="6"/>
      <c r="HZ114" s="6"/>
      <c r="IA114" s="6"/>
      <c r="IB114" s="6"/>
      <c r="IC114" s="6"/>
      <c r="ID114" s="6"/>
      <c r="IE114" s="6"/>
      <c r="IF114" s="6"/>
      <c r="IG114" s="6"/>
      <c r="IH114" s="6"/>
      <c r="II114" s="6"/>
      <c r="IJ114" s="6"/>
      <c r="IK114" s="6"/>
      <c r="IL114" s="6"/>
      <c r="IM114" s="6"/>
      <c r="IN114" s="6"/>
      <c r="IO114" s="6"/>
      <c r="IP114" s="6"/>
      <c r="IQ114" s="6"/>
      <c r="IR114" s="6"/>
      <c r="IS114" s="6"/>
      <c r="IT114" s="6"/>
      <c r="IU114" s="6"/>
      <c r="IV114" s="6"/>
      <c r="IW114" s="6"/>
      <c r="IX114" s="6"/>
      <c r="IY114" s="6"/>
      <c r="IZ114" s="6"/>
      <c r="JA114" s="6"/>
      <c r="JB114" s="6"/>
      <c r="JC114" s="6"/>
      <c r="JD114" s="6"/>
      <c r="JH114" s="6"/>
      <c r="JI114" s="6"/>
      <c r="JJ114" s="6"/>
      <c r="JK114" s="6"/>
      <c r="JN114" s="6"/>
      <c r="JO114" s="6"/>
      <c r="JP114" s="6"/>
      <c r="JQ114" s="6"/>
      <c r="JR114" s="6"/>
      <c r="JS114" s="6"/>
      <c r="JT114" s="6"/>
      <c r="JU114" s="6"/>
      <c r="JV114" s="6"/>
      <c r="JW114" s="6"/>
      <c r="JX114" s="6"/>
      <c r="JY114" s="6"/>
      <c r="JZ114" s="6"/>
      <c r="KA114" s="6"/>
      <c r="KB114" s="6"/>
      <c r="KC114" s="6"/>
      <c r="KD114" s="6"/>
      <c r="KE114" s="6"/>
      <c r="KF114" s="6"/>
      <c r="KH114" s="6"/>
      <c r="KI114" s="6"/>
      <c r="KJ114" s="6"/>
      <c r="KK114" s="6"/>
      <c r="KL114" s="6"/>
      <c r="KM114" s="6"/>
      <c r="KN114" s="6"/>
      <c r="KO114" s="6"/>
      <c r="KP114" s="6"/>
      <c r="KQ114" s="6"/>
      <c r="KR114" s="6"/>
      <c r="KS114" s="6"/>
      <c r="KT114" s="6"/>
      <c r="KU114" s="6"/>
      <c r="KV114" s="16">
        <f>SUM(FK114:KU114)</f>
        <v>5</v>
      </c>
      <c r="KW114" s="5">
        <v>1</v>
      </c>
      <c r="KX114" s="5"/>
      <c r="KY114" s="5"/>
      <c r="KZ114" s="5"/>
      <c r="LA114" s="5"/>
      <c r="LB114" s="5"/>
      <c r="LC114" s="5"/>
      <c r="LD114" s="5"/>
      <c r="LE114" s="5"/>
      <c r="LF114" s="5">
        <f>SUM(KW114:LE114)</f>
        <v>1</v>
      </c>
      <c r="LG114" s="6">
        <v>15</v>
      </c>
      <c r="LH114" s="6"/>
      <c r="LI114" s="21">
        <v>81</v>
      </c>
      <c r="LJ114" s="48">
        <v>1.875</v>
      </c>
      <c r="LK114" s="16">
        <v>107</v>
      </c>
      <c r="LL114" s="6">
        <v>90</v>
      </c>
      <c r="LM114" s="6">
        <v>117</v>
      </c>
      <c r="LN114" s="6"/>
      <c r="LO114" s="6"/>
      <c r="LP114" s="6"/>
      <c r="LQ114" s="6"/>
      <c r="LR114" s="6"/>
      <c r="LS114" s="6"/>
      <c r="LT114" s="6"/>
      <c r="LU114" s="6"/>
      <c r="LV114" s="6"/>
      <c r="LW114" s="6"/>
      <c r="LX114" s="6"/>
      <c r="LY114" s="6"/>
      <c r="LZ114" s="6"/>
      <c r="MA114" s="6"/>
      <c r="MB114" s="6"/>
      <c r="MC114" s="6"/>
      <c r="MD114" s="6"/>
      <c r="ME114" s="6"/>
      <c r="MF114" s="6"/>
      <c r="MG114" s="6"/>
      <c r="MH114" s="6"/>
      <c r="MI114" s="6"/>
      <c r="MJ114" s="6"/>
      <c r="MK114" s="6"/>
      <c r="ML114" s="6"/>
      <c r="MM114" s="6"/>
      <c r="MN114" s="6"/>
      <c r="MO114" s="6"/>
      <c r="MP114" s="6"/>
      <c r="MQ114" s="6"/>
    </row>
    <row r="115" spans="1:355" ht="15" customHeight="1">
      <c r="A115" s="5">
        <v>2011</v>
      </c>
      <c r="B115" s="6" t="s">
        <v>542</v>
      </c>
      <c r="C115" s="6" t="s">
        <v>2528</v>
      </c>
      <c r="D115" s="6" t="s">
        <v>543</v>
      </c>
      <c r="E115" s="1" t="s">
        <v>544</v>
      </c>
      <c r="F115" s="1" t="s">
        <v>545</v>
      </c>
      <c r="G115" s="3" t="s">
        <v>47</v>
      </c>
      <c r="H115" s="4" t="s">
        <v>546</v>
      </c>
      <c r="I115" s="7">
        <v>40878</v>
      </c>
      <c r="J115" s="6" t="s">
        <v>1206</v>
      </c>
      <c r="K115" s="6" t="s">
        <v>0</v>
      </c>
      <c r="L115" s="6" t="s">
        <v>547</v>
      </c>
      <c r="M115" s="6" t="s">
        <v>548</v>
      </c>
      <c r="O115" s="6" t="s">
        <v>2003</v>
      </c>
      <c r="P115" s="6" t="s">
        <v>797</v>
      </c>
      <c r="Q115" s="6">
        <v>1</v>
      </c>
      <c r="R115" s="5" t="s">
        <v>1129</v>
      </c>
      <c r="S115" s="5">
        <v>113</v>
      </c>
      <c r="T115" s="5"/>
      <c r="U115" s="5" t="s">
        <v>799</v>
      </c>
      <c r="V115" s="5" t="s">
        <v>1131</v>
      </c>
      <c r="W115" s="35" t="s">
        <v>1130</v>
      </c>
      <c r="X115" s="35"/>
      <c r="Y115" s="5">
        <v>1</v>
      </c>
      <c r="Z115" s="5">
        <v>1</v>
      </c>
      <c r="AC115" s="47" t="s">
        <v>999</v>
      </c>
      <c r="AD115" s="47" t="s">
        <v>999</v>
      </c>
      <c r="AE115" s="6" t="s">
        <v>1127</v>
      </c>
      <c r="AF115" s="6" t="s">
        <v>2833</v>
      </c>
      <c r="AG115" s="6" t="s">
        <v>1128</v>
      </c>
      <c r="AU115" s="16">
        <f>SUM(AH115:AT115)</f>
        <v>0</v>
      </c>
      <c r="AV115" s="16"/>
      <c r="AX115" s="16"/>
      <c r="AY115" s="16"/>
      <c r="AZ115" s="16"/>
      <c r="BA115" s="16"/>
      <c r="BB115" s="16"/>
      <c r="BC115" s="16"/>
      <c r="BD115" s="16"/>
      <c r="BE115" s="16"/>
      <c r="BF115" s="16"/>
      <c r="BG115" s="16"/>
      <c r="BH115" s="16"/>
      <c r="BI115" s="16"/>
      <c r="BJ115" s="16"/>
      <c r="BK115" s="16"/>
      <c r="BL115" s="16"/>
      <c r="BM115" s="16"/>
      <c r="BN115" s="16"/>
      <c r="BO115" s="16"/>
      <c r="BP115" s="16"/>
      <c r="BQ115" s="16"/>
      <c r="CL115" s="6" t="s">
        <v>3211</v>
      </c>
      <c r="CO115" s="6">
        <v>1</v>
      </c>
      <c r="CP115" s="6">
        <v>1</v>
      </c>
      <c r="CQ115" s="6" t="s">
        <v>2818</v>
      </c>
      <c r="CR115" s="6" t="s">
        <v>2685</v>
      </c>
      <c r="CS115" s="6">
        <v>1</v>
      </c>
      <c r="CV115" s="6">
        <v>1</v>
      </c>
      <c r="CW115" s="6">
        <v>1</v>
      </c>
      <c r="DA115" s="5"/>
      <c r="EA115" s="6" t="s">
        <v>2228</v>
      </c>
      <c r="EC115" s="6">
        <v>1</v>
      </c>
      <c r="ED115" s="6">
        <v>7</v>
      </c>
      <c r="EH115" s="16"/>
      <c r="EI115" s="16"/>
      <c r="EJ115" s="16"/>
      <c r="EK115" s="16"/>
      <c r="EL115" s="16"/>
      <c r="EM115" s="16"/>
      <c r="EN115" s="16"/>
      <c r="EO115" s="16"/>
      <c r="EP115" s="16"/>
      <c r="EQ115" s="16"/>
      <c r="ES115" s="16"/>
      <c r="ET115" s="16"/>
      <c r="EU115" s="6">
        <v>1</v>
      </c>
      <c r="EV115" s="6" t="s">
        <v>3421</v>
      </c>
      <c r="EW115" s="6"/>
      <c r="EX115" s="6"/>
      <c r="EY115" s="6"/>
      <c r="EZ115" s="6"/>
      <c r="FA115" s="6"/>
      <c r="FB115" s="6"/>
      <c r="FE115" s="6">
        <v>1</v>
      </c>
      <c r="FH115" s="6" t="s">
        <v>1816</v>
      </c>
      <c r="FI115" s="6" t="s">
        <v>1816</v>
      </c>
      <c r="FJ115" s="6" t="s">
        <v>2132</v>
      </c>
      <c r="FK115" s="6">
        <v>1</v>
      </c>
      <c r="FM115" s="6">
        <v>1</v>
      </c>
      <c r="FZ115" s="6">
        <v>1</v>
      </c>
      <c r="GC115" s="29">
        <v>1</v>
      </c>
      <c r="GQ115" s="16"/>
      <c r="GR115" s="16"/>
      <c r="GS115" s="16"/>
      <c r="GT115" s="16"/>
      <c r="GU115" s="16"/>
      <c r="GV115" s="16"/>
      <c r="GW115" s="16"/>
      <c r="GX115" s="16"/>
      <c r="GY115" s="16"/>
      <c r="GZ115" s="16"/>
      <c r="HA115" s="16"/>
      <c r="HB115" s="16"/>
      <c r="HC115" s="16"/>
      <c r="HD115" s="6">
        <f>SUM(GU115:HC115)</f>
        <v>0</v>
      </c>
      <c r="JT115" s="16"/>
      <c r="KD115" s="16"/>
      <c r="KE115" s="16"/>
      <c r="KF115" s="16"/>
      <c r="KV115" s="16">
        <f>SUM(FK115:KU115)</f>
        <v>4</v>
      </c>
      <c r="KW115" s="5">
        <v>1</v>
      </c>
      <c r="KX115" s="5"/>
      <c r="KY115" s="5"/>
      <c r="KZ115" s="5"/>
      <c r="LA115" s="5"/>
      <c r="LB115" s="5"/>
      <c r="LC115" s="5"/>
      <c r="LD115" s="5"/>
      <c r="LE115" s="5"/>
      <c r="LF115" s="5">
        <f>SUM(KW115:LE115)</f>
        <v>1</v>
      </c>
      <c r="LG115" s="6">
        <v>108</v>
      </c>
      <c r="LI115" s="21">
        <v>81</v>
      </c>
      <c r="LJ115" s="48">
        <v>13.5</v>
      </c>
      <c r="LK115" s="16">
        <v>108</v>
      </c>
      <c r="LL115" s="6">
        <v>85</v>
      </c>
      <c r="LM115" s="6">
        <v>112</v>
      </c>
      <c r="LS115" s="16"/>
      <c r="LT115" s="16"/>
      <c r="LU115" s="16"/>
      <c r="LV115" s="16"/>
      <c r="LW115" s="16"/>
      <c r="ME115" s="16"/>
      <c r="MF115" s="16"/>
      <c r="MG115" s="16"/>
      <c r="MH115" s="16"/>
      <c r="MI115" s="16"/>
    </row>
    <row r="116" spans="1:355" ht="15" customHeight="1">
      <c r="A116" s="5">
        <v>2011</v>
      </c>
      <c r="B116" s="6" t="s">
        <v>603</v>
      </c>
      <c r="C116" s="6" t="s">
        <v>2517</v>
      </c>
      <c r="D116" s="6" t="s">
        <v>604</v>
      </c>
      <c r="E116" s="1" t="s">
        <v>605</v>
      </c>
      <c r="F116" s="1" t="s">
        <v>332</v>
      </c>
      <c r="G116" s="3" t="s">
        <v>74</v>
      </c>
      <c r="H116" s="4" t="s">
        <v>606</v>
      </c>
      <c r="I116" s="8">
        <v>2011</v>
      </c>
      <c r="J116" s="6" t="s">
        <v>1173</v>
      </c>
      <c r="K116" s="6" t="s">
        <v>0</v>
      </c>
      <c r="L116" s="6" t="s">
        <v>607</v>
      </c>
      <c r="M116" s="6" t="s">
        <v>608</v>
      </c>
      <c r="O116" s="14" t="s">
        <v>2002</v>
      </c>
      <c r="P116" s="6" t="s">
        <v>797</v>
      </c>
      <c r="Q116" s="6">
        <v>1</v>
      </c>
      <c r="R116" s="5" t="s">
        <v>1174</v>
      </c>
      <c r="S116" s="5">
        <v>102</v>
      </c>
      <c r="T116" s="5"/>
      <c r="U116" s="5" t="s">
        <v>799</v>
      </c>
      <c r="V116" s="5">
        <v>28.5</v>
      </c>
      <c r="W116" s="35" t="s">
        <v>1176</v>
      </c>
      <c r="X116" s="35"/>
      <c r="Y116" s="5">
        <v>1</v>
      </c>
      <c r="Z116" s="5">
        <v>1</v>
      </c>
      <c r="AC116" s="47" t="s">
        <v>999</v>
      </c>
      <c r="AD116" s="47" t="s">
        <v>999</v>
      </c>
      <c r="AE116" s="6" t="s">
        <v>1175</v>
      </c>
      <c r="AF116" s="6" t="s">
        <v>2833</v>
      </c>
      <c r="AG116" s="16" t="s">
        <v>2034</v>
      </c>
      <c r="AH116" s="16"/>
      <c r="AO116" s="6">
        <v>1</v>
      </c>
      <c r="AU116" s="16">
        <f>SUM(AH116:AT116)</f>
        <v>1</v>
      </c>
      <c r="AV116" s="16">
        <v>1</v>
      </c>
      <c r="AW116" s="6" t="s">
        <v>1931</v>
      </c>
      <c r="AX116" s="16"/>
      <c r="AY116" s="16"/>
      <c r="AZ116" s="16"/>
      <c r="BA116" s="16"/>
      <c r="BB116" s="16"/>
      <c r="BC116" s="16"/>
      <c r="BD116" s="16"/>
      <c r="BE116" s="16"/>
      <c r="BF116" s="16"/>
      <c r="BG116" s="16"/>
      <c r="BH116" s="16"/>
      <c r="BI116" s="16"/>
      <c r="BJ116" s="16"/>
      <c r="BK116" s="16"/>
      <c r="BL116" s="16"/>
      <c r="BM116" s="16"/>
      <c r="BN116" s="16"/>
      <c r="BO116" s="16"/>
      <c r="BP116" s="16"/>
      <c r="BQ116" s="16"/>
      <c r="BR116" s="6">
        <v>1</v>
      </c>
      <c r="CE116" s="6">
        <v>1</v>
      </c>
      <c r="CK116" s="6">
        <f>SUM(BS116:CJ116)</f>
        <v>1</v>
      </c>
      <c r="CL116" s="14" t="s">
        <v>3213</v>
      </c>
      <c r="CO116" s="16">
        <v>1</v>
      </c>
      <c r="CP116" s="16">
        <v>1</v>
      </c>
      <c r="CQ116" s="6" t="s">
        <v>2818</v>
      </c>
      <c r="CR116" s="6" t="s">
        <v>2685</v>
      </c>
      <c r="CS116" s="6">
        <v>1</v>
      </c>
      <c r="CV116" s="6">
        <v>1</v>
      </c>
      <c r="CW116" s="6">
        <v>1</v>
      </c>
      <c r="CZ116" s="16"/>
      <c r="DA116" s="17"/>
      <c r="EA116" s="6" t="s">
        <v>3251</v>
      </c>
      <c r="EF116" s="6">
        <v>1</v>
      </c>
      <c r="EN116" s="6">
        <v>1</v>
      </c>
      <c r="EU116" s="6">
        <v>2</v>
      </c>
      <c r="EV116" s="6" t="s">
        <v>3460</v>
      </c>
      <c r="EW116" s="6"/>
      <c r="EX116" s="6"/>
      <c r="EY116" s="6"/>
      <c r="EZ116" s="6"/>
      <c r="FA116" s="6"/>
      <c r="FB116" s="6"/>
      <c r="FE116" s="6">
        <v>1</v>
      </c>
      <c r="FI116" s="16"/>
      <c r="FJ116" s="6" t="s">
        <v>2133</v>
      </c>
      <c r="FK116" s="30"/>
      <c r="FL116" s="30"/>
      <c r="FM116" s="30"/>
      <c r="FN116" s="30"/>
      <c r="FO116" s="30"/>
      <c r="FP116" s="30"/>
      <c r="FQ116" s="30"/>
      <c r="FR116" s="30"/>
      <c r="FS116" s="30"/>
      <c r="FT116" s="30"/>
      <c r="FU116" s="30"/>
      <c r="FV116" s="30"/>
      <c r="FW116" s="30"/>
      <c r="FX116" s="30"/>
      <c r="FY116" s="30"/>
      <c r="FZ116" s="30"/>
      <c r="GA116" s="30"/>
      <c r="GB116" s="30"/>
      <c r="GC116" s="30"/>
      <c r="GD116" s="30"/>
      <c r="GE116" s="30"/>
      <c r="GF116" s="30">
        <v>1</v>
      </c>
      <c r="GG116" s="30"/>
      <c r="GH116" s="30">
        <v>1</v>
      </c>
      <c r="GI116" s="30"/>
      <c r="GJ116" s="30"/>
      <c r="GK116" s="30"/>
      <c r="GL116" s="30"/>
      <c r="GM116" s="30"/>
      <c r="GN116" s="30"/>
      <c r="GO116" s="30"/>
      <c r="GP116" s="30"/>
      <c r="GQ116" s="30"/>
      <c r="GR116" s="30">
        <v>1</v>
      </c>
      <c r="GS116" s="30"/>
      <c r="GT116" s="30"/>
      <c r="GU116" s="30"/>
      <c r="GV116" s="30"/>
      <c r="GW116" s="30"/>
      <c r="GX116" s="30"/>
      <c r="GY116" s="30"/>
      <c r="GZ116" s="30"/>
      <c r="HA116" s="30"/>
      <c r="HB116" s="30"/>
      <c r="HC116" s="30"/>
      <c r="HD116" s="6">
        <f>SUM(GU116:HC116)</f>
        <v>0</v>
      </c>
      <c r="HE116" s="30"/>
      <c r="HF116" s="30"/>
      <c r="HG116" s="30"/>
      <c r="HH116" s="30"/>
      <c r="HI116" s="30"/>
      <c r="HJ116" s="30"/>
      <c r="HK116" s="30"/>
      <c r="HL116" s="30"/>
      <c r="HM116" s="30"/>
      <c r="HN116" s="30"/>
      <c r="HO116" s="30"/>
      <c r="HP116" s="30"/>
      <c r="HQ116" s="30"/>
      <c r="HR116" s="30"/>
      <c r="HS116" s="30">
        <v>1</v>
      </c>
      <c r="HT116" s="30"/>
      <c r="HU116" s="30"/>
      <c r="HV116" s="30"/>
      <c r="HW116" s="30"/>
      <c r="HX116" s="30"/>
      <c r="HY116" s="30"/>
      <c r="HZ116" s="30"/>
      <c r="IA116" s="30"/>
      <c r="IB116" s="30"/>
      <c r="IC116" s="30"/>
      <c r="ID116" s="30"/>
      <c r="IE116" s="30"/>
      <c r="IF116" s="30"/>
      <c r="IG116" s="30"/>
      <c r="IH116" s="30"/>
      <c r="II116" s="30"/>
      <c r="IJ116" s="30"/>
      <c r="IK116" s="30"/>
      <c r="IL116" s="30"/>
      <c r="IM116" s="30"/>
      <c r="IN116" s="30"/>
      <c r="IO116" s="30"/>
      <c r="IP116" s="30"/>
      <c r="IQ116" s="30"/>
      <c r="IR116" s="30"/>
      <c r="IS116" s="30"/>
      <c r="IT116" s="30"/>
      <c r="IU116" s="30"/>
      <c r="IV116" s="30"/>
      <c r="IW116" s="30"/>
      <c r="IX116" s="30"/>
      <c r="IY116" s="30"/>
      <c r="IZ116" s="30"/>
      <c r="JA116" s="30"/>
      <c r="JB116" s="30"/>
      <c r="JC116" s="30"/>
      <c r="JD116" s="30"/>
      <c r="JE116" s="30"/>
      <c r="JF116" s="30"/>
      <c r="JG116" s="30"/>
      <c r="JH116" s="30"/>
      <c r="JI116" s="30"/>
      <c r="JJ116" s="30"/>
      <c r="JK116" s="30"/>
      <c r="JL116" s="30"/>
      <c r="JM116" s="30"/>
      <c r="JN116" s="30"/>
      <c r="JO116" s="30"/>
      <c r="JP116" s="30"/>
      <c r="JQ116" s="30"/>
      <c r="JR116" s="30"/>
      <c r="JS116" s="30"/>
      <c r="JT116" s="30"/>
      <c r="JU116" s="30"/>
      <c r="JV116" s="30"/>
      <c r="JW116" s="30"/>
      <c r="JX116" s="30"/>
      <c r="JY116" s="30"/>
      <c r="JZ116" s="30"/>
      <c r="KA116" s="30"/>
      <c r="KB116" s="30"/>
      <c r="KC116" s="30"/>
      <c r="KD116" s="30"/>
      <c r="KE116" s="30"/>
      <c r="KF116" s="30">
        <v>1</v>
      </c>
      <c r="KG116" s="30"/>
      <c r="KH116" s="30"/>
      <c r="KI116" s="30"/>
      <c r="KJ116" s="30"/>
      <c r="KK116" s="30"/>
      <c r="KL116" s="30"/>
      <c r="KM116" s="30"/>
      <c r="KN116" s="30"/>
      <c r="KO116" s="30"/>
      <c r="KP116" s="30"/>
      <c r="KQ116" s="30"/>
      <c r="KR116" s="30"/>
      <c r="KS116" s="30"/>
      <c r="KT116" s="30"/>
      <c r="KU116" s="30"/>
      <c r="KV116" s="16">
        <f>SUM(FK116:KU116)</f>
        <v>5</v>
      </c>
      <c r="KW116" s="5">
        <v>1</v>
      </c>
      <c r="KX116" s="5"/>
      <c r="KY116" s="5"/>
      <c r="KZ116" s="5"/>
      <c r="LA116" s="5"/>
      <c r="LB116" s="5"/>
      <c r="LC116" s="5"/>
      <c r="LD116" s="5"/>
      <c r="LE116" s="5"/>
      <c r="LF116" s="5">
        <f>SUM(KW116:LE116)</f>
        <v>1</v>
      </c>
      <c r="LG116" s="6">
        <v>9</v>
      </c>
      <c r="LI116" s="21">
        <v>22</v>
      </c>
      <c r="LJ116" s="48">
        <v>1.125</v>
      </c>
      <c r="LK116" s="16">
        <v>109</v>
      </c>
      <c r="LL116" s="6">
        <v>97</v>
      </c>
      <c r="LM116" s="6">
        <v>124</v>
      </c>
      <c r="LN116" s="16"/>
      <c r="LO116" s="16"/>
      <c r="ME116" s="16"/>
      <c r="MF116" s="16"/>
      <c r="MG116" s="16"/>
      <c r="MH116" s="16"/>
      <c r="MI116" s="16"/>
      <c r="MJ116" s="16"/>
    </row>
    <row r="117" spans="1:355" ht="15" customHeight="1">
      <c r="A117" s="5">
        <v>2011</v>
      </c>
      <c r="B117" s="6" t="s">
        <v>1947</v>
      </c>
      <c r="C117" s="6" t="s">
        <v>2583</v>
      </c>
      <c r="D117" s="12" t="s">
        <v>1148</v>
      </c>
      <c r="E117" s="1" t="s">
        <v>562</v>
      </c>
      <c r="F117" s="1" t="s">
        <v>130</v>
      </c>
      <c r="G117" s="3" t="s">
        <v>225</v>
      </c>
      <c r="H117" s="4" t="s">
        <v>563</v>
      </c>
      <c r="I117" s="7">
        <v>40787</v>
      </c>
      <c r="J117" s="6" t="s">
        <v>1149</v>
      </c>
      <c r="K117" s="6" t="s">
        <v>0</v>
      </c>
      <c r="L117" s="6" t="s">
        <v>564</v>
      </c>
      <c r="M117" s="6" t="s">
        <v>565</v>
      </c>
      <c r="N117" s="6">
        <v>21986602</v>
      </c>
      <c r="O117" s="6" t="s">
        <v>881</v>
      </c>
      <c r="P117" s="6" t="s">
        <v>797</v>
      </c>
      <c r="Q117" s="6">
        <v>1</v>
      </c>
      <c r="R117" s="5" t="s">
        <v>1145</v>
      </c>
      <c r="S117" s="5">
        <v>105</v>
      </c>
      <c r="T117" s="5"/>
      <c r="U117" s="5" t="s">
        <v>1014</v>
      </c>
      <c r="V117" s="5">
        <v>1</v>
      </c>
      <c r="W117" s="35" t="s">
        <v>1147</v>
      </c>
      <c r="X117" s="35"/>
      <c r="Y117" s="5">
        <v>-1</v>
      </c>
      <c r="Z117" s="5">
        <v>-1</v>
      </c>
      <c r="AC117" s="47" t="s">
        <v>999</v>
      </c>
      <c r="AD117" s="47" t="s">
        <v>999</v>
      </c>
      <c r="AE117" s="6" t="s">
        <v>1146</v>
      </c>
      <c r="AF117" s="6" t="s">
        <v>2833</v>
      </c>
      <c r="AG117" s="6" t="s">
        <v>958</v>
      </c>
      <c r="AU117" s="16">
        <f>SUM(AH117:AT117)</f>
        <v>0</v>
      </c>
      <c r="AV117" s="16"/>
      <c r="AX117" s="16"/>
      <c r="AY117" s="16"/>
      <c r="AZ117" s="16"/>
      <c r="BA117" s="16"/>
      <c r="BB117" s="16"/>
      <c r="BC117" s="16"/>
      <c r="BD117" s="16"/>
      <c r="BE117" s="16"/>
      <c r="BF117" s="16"/>
      <c r="BG117" s="16">
        <v>1</v>
      </c>
      <c r="BH117" s="16"/>
      <c r="BI117" s="16"/>
      <c r="BJ117" s="16"/>
      <c r="BK117" s="16"/>
      <c r="BL117" s="16"/>
      <c r="BM117" s="16"/>
      <c r="BN117" s="16"/>
      <c r="BO117" s="16"/>
      <c r="BP117" s="16"/>
      <c r="BQ117" s="16"/>
      <c r="CL117" s="6" t="s">
        <v>1857</v>
      </c>
      <c r="CO117" s="6">
        <v>1</v>
      </c>
      <c r="CP117" s="6">
        <v>1</v>
      </c>
      <c r="CQ117" s="6" t="s">
        <v>2818</v>
      </c>
      <c r="CR117" s="6" t="s">
        <v>2685</v>
      </c>
      <c r="CS117" s="6">
        <v>1</v>
      </c>
      <c r="CV117" s="6">
        <v>1</v>
      </c>
      <c r="CW117" s="6">
        <v>1</v>
      </c>
      <c r="CZ117" s="16"/>
      <c r="DA117" s="17"/>
      <c r="EA117" s="6" t="s">
        <v>931</v>
      </c>
      <c r="EE117" s="6">
        <v>1</v>
      </c>
      <c r="EU117" s="6">
        <v>1</v>
      </c>
      <c r="EV117" s="16" t="s">
        <v>3467</v>
      </c>
      <c r="EW117" s="6"/>
      <c r="EX117" s="16"/>
      <c r="EY117" s="6">
        <v>1</v>
      </c>
      <c r="EZ117" s="6"/>
      <c r="FA117" s="6"/>
      <c r="FB117" s="6"/>
      <c r="FI117" s="16"/>
      <c r="FJ117" s="6" t="s">
        <v>2134</v>
      </c>
      <c r="FK117" s="30">
        <v>1</v>
      </c>
      <c r="FL117" s="30"/>
      <c r="FM117" s="30">
        <v>1</v>
      </c>
      <c r="FN117" s="30"/>
      <c r="FO117" s="30">
        <v>1</v>
      </c>
      <c r="FP117" s="30"/>
      <c r="FQ117" s="30"/>
      <c r="FR117" s="30"/>
      <c r="FS117" s="30"/>
      <c r="FT117" s="30"/>
      <c r="FU117" s="30"/>
      <c r="FV117" s="30"/>
      <c r="FW117" s="30"/>
      <c r="FX117" s="30"/>
      <c r="FY117" s="30"/>
      <c r="FZ117" s="30"/>
      <c r="GA117" s="30"/>
      <c r="GB117" s="30"/>
      <c r="GC117" s="30"/>
      <c r="GD117" s="30"/>
      <c r="GE117" s="30"/>
      <c r="GF117" s="30"/>
      <c r="GG117" s="30"/>
      <c r="GH117" s="30"/>
      <c r="GI117" s="30"/>
      <c r="GJ117" s="30"/>
      <c r="GK117" s="30"/>
      <c r="GL117" s="30"/>
      <c r="GM117" s="30"/>
      <c r="GN117" s="30"/>
      <c r="GO117" s="30"/>
      <c r="GP117" s="30"/>
      <c r="GQ117" s="30"/>
      <c r="GR117" s="30"/>
      <c r="GS117" s="30"/>
      <c r="GT117" s="30"/>
      <c r="GU117" s="30"/>
      <c r="GV117" s="30"/>
      <c r="GW117" s="30"/>
      <c r="GX117" s="30"/>
      <c r="GY117" s="30"/>
      <c r="GZ117" s="30"/>
      <c r="HA117" s="30"/>
      <c r="HB117" s="30"/>
      <c r="HC117" s="30"/>
      <c r="HD117" s="6">
        <f>SUM(GU117:HC117)</f>
        <v>0</v>
      </c>
      <c r="HE117" s="30"/>
      <c r="HF117" s="30"/>
      <c r="HG117" s="30"/>
      <c r="HH117" s="30"/>
      <c r="HI117" s="30"/>
      <c r="HJ117" s="30"/>
      <c r="HK117" s="30"/>
      <c r="HL117" s="30"/>
      <c r="HM117" s="30"/>
      <c r="HN117" s="30"/>
      <c r="HO117" s="30">
        <v>1</v>
      </c>
      <c r="HP117" s="30"/>
      <c r="HQ117" s="30"/>
      <c r="HR117" s="30"/>
      <c r="HS117" s="30"/>
      <c r="HT117" s="30"/>
      <c r="HU117" s="30"/>
      <c r="HV117" s="30"/>
      <c r="HW117" s="30"/>
      <c r="HX117" s="30"/>
      <c r="HY117" s="30"/>
      <c r="HZ117" s="30"/>
      <c r="IA117" s="30"/>
      <c r="IB117" s="30"/>
      <c r="IC117" s="30"/>
      <c r="ID117" s="30"/>
      <c r="IE117" s="30"/>
      <c r="IF117" s="30"/>
      <c r="IG117" s="30"/>
      <c r="IH117" s="30"/>
      <c r="II117" s="30"/>
      <c r="IJ117" s="30"/>
      <c r="IK117" s="30"/>
      <c r="IL117" s="30"/>
      <c r="IM117" s="30"/>
      <c r="IN117" s="30"/>
      <c r="IO117" s="30"/>
      <c r="IP117" s="30"/>
      <c r="IQ117" s="30"/>
      <c r="IR117" s="30"/>
      <c r="IS117" s="30"/>
      <c r="IT117" s="30"/>
      <c r="IU117" s="30"/>
      <c r="IV117" s="30"/>
      <c r="IW117" s="30">
        <v>1</v>
      </c>
      <c r="IX117" s="30"/>
      <c r="IY117" s="30"/>
      <c r="IZ117" s="30"/>
      <c r="JA117" s="30"/>
      <c r="JB117" s="30"/>
      <c r="JC117" s="30"/>
      <c r="JD117" s="30"/>
      <c r="JE117" s="30"/>
      <c r="JF117" s="30"/>
      <c r="JG117" s="30"/>
      <c r="JH117" s="30"/>
      <c r="JI117" s="30"/>
      <c r="JJ117" s="30"/>
      <c r="JK117" s="30"/>
      <c r="JL117" s="30"/>
      <c r="JM117" s="30"/>
      <c r="JN117" s="30"/>
      <c r="JO117" s="30"/>
      <c r="JP117" s="30"/>
      <c r="JQ117" s="30"/>
      <c r="JR117" s="30"/>
      <c r="JS117" s="30"/>
      <c r="JT117" s="30"/>
      <c r="JU117" s="30"/>
      <c r="JV117" s="30"/>
      <c r="JW117" s="30"/>
      <c r="JX117" s="30"/>
      <c r="JY117" s="30"/>
      <c r="JZ117" s="30"/>
      <c r="KA117" s="30"/>
      <c r="KB117" s="30"/>
      <c r="KC117" s="30"/>
      <c r="KD117" s="30"/>
      <c r="KE117" s="30"/>
      <c r="KF117" s="30"/>
      <c r="KG117" s="31"/>
      <c r="KH117" s="30"/>
      <c r="KI117" s="30"/>
      <c r="KJ117" s="30"/>
      <c r="KK117" s="30"/>
      <c r="KL117" s="30"/>
      <c r="KM117" s="30"/>
      <c r="KN117" s="30"/>
      <c r="KO117" s="30"/>
      <c r="KP117" s="30"/>
      <c r="KQ117" s="30"/>
      <c r="KR117" s="30"/>
      <c r="KS117" s="30"/>
      <c r="KT117" s="30"/>
      <c r="KU117" s="30"/>
      <c r="KV117" s="16">
        <f>SUM(FK117:KU117)</f>
        <v>5</v>
      </c>
      <c r="KW117" s="5"/>
      <c r="KX117" s="5">
        <v>1</v>
      </c>
      <c r="KY117" s="5"/>
      <c r="KZ117" s="5"/>
      <c r="LA117" s="5"/>
      <c r="LB117" s="5"/>
      <c r="LC117" s="5"/>
      <c r="LD117" s="5"/>
      <c r="LE117" s="5"/>
      <c r="LF117" s="5">
        <f>SUM(KW117:LE117)</f>
        <v>1</v>
      </c>
      <c r="LG117" s="6">
        <v>13</v>
      </c>
      <c r="LI117" s="21">
        <v>66</v>
      </c>
      <c r="LJ117" s="48">
        <v>1.625</v>
      </c>
      <c r="LK117" s="16">
        <v>110</v>
      </c>
      <c r="LL117" s="6">
        <v>89</v>
      </c>
      <c r="LM117" s="6">
        <v>116</v>
      </c>
      <c r="MA117" s="16"/>
      <c r="ME117" s="16"/>
      <c r="MF117" s="16"/>
      <c r="MG117" s="16"/>
      <c r="MH117" s="16"/>
      <c r="MI117" s="16"/>
      <c r="MJ117" s="16"/>
      <c r="MK117" s="16"/>
    </row>
    <row r="118" spans="1:355" ht="15" customHeight="1">
      <c r="A118" s="5">
        <v>2011</v>
      </c>
      <c r="B118" s="6" t="s">
        <v>2485</v>
      </c>
      <c r="C118" s="6" t="s">
        <v>2486</v>
      </c>
      <c r="D118" s="12" t="s">
        <v>2487</v>
      </c>
      <c r="E118" s="1" t="s">
        <v>53</v>
      </c>
      <c r="F118" s="1" t="s">
        <v>581</v>
      </c>
      <c r="G118" s="3" t="s">
        <v>225</v>
      </c>
      <c r="H118" s="4" t="s">
        <v>2488</v>
      </c>
      <c r="I118" s="7">
        <v>40848</v>
      </c>
      <c r="J118" s="6" t="s">
        <v>2489</v>
      </c>
      <c r="K118" s="6" t="s">
        <v>1337</v>
      </c>
      <c r="L118" s="12" t="s">
        <v>2490</v>
      </c>
      <c r="O118" s="6" t="s">
        <v>2492</v>
      </c>
      <c r="P118" s="6" t="s">
        <v>797</v>
      </c>
      <c r="Q118" s="6">
        <v>1</v>
      </c>
      <c r="R118" s="5" t="s">
        <v>2491</v>
      </c>
      <c r="S118" s="5">
        <v>20</v>
      </c>
      <c r="T118" s="5"/>
      <c r="U118" s="5" t="s">
        <v>799</v>
      </c>
      <c r="V118" s="5">
        <v>32</v>
      </c>
      <c r="W118" s="12" t="s">
        <v>2493</v>
      </c>
      <c r="X118" s="35" t="s">
        <v>2495</v>
      </c>
      <c r="Y118" s="57" t="s">
        <v>2772</v>
      </c>
      <c r="Z118" s="8" t="s">
        <v>2494</v>
      </c>
      <c r="AC118" s="47" t="s">
        <v>999</v>
      </c>
      <c r="AD118" s="47" t="s">
        <v>999</v>
      </c>
      <c r="AE118" s="6" t="s">
        <v>3345</v>
      </c>
      <c r="AF118" s="6" t="s">
        <v>2833</v>
      </c>
      <c r="AG118" s="6" t="s">
        <v>2496</v>
      </c>
      <c r="AJ118" s="6">
        <v>1</v>
      </c>
      <c r="AU118" s="16">
        <f>SUM(AH118:AT118)</f>
        <v>1</v>
      </c>
      <c r="AV118" s="16">
        <v>1</v>
      </c>
      <c r="AW118" s="6" t="s">
        <v>1812</v>
      </c>
      <c r="AX118" s="16"/>
      <c r="AY118" s="16"/>
      <c r="AZ118" s="16"/>
      <c r="BA118" s="16"/>
      <c r="BB118" s="16"/>
      <c r="BC118" s="16"/>
      <c r="BD118" s="16"/>
      <c r="BE118" s="16"/>
      <c r="BF118" s="16"/>
      <c r="BG118" s="16"/>
      <c r="BH118" s="16"/>
      <c r="BI118" s="16"/>
      <c r="BJ118" s="16"/>
      <c r="BK118" s="16"/>
      <c r="BL118" s="16"/>
      <c r="BM118" s="16"/>
      <c r="BN118" s="16"/>
      <c r="BO118" s="16"/>
      <c r="BP118" s="16"/>
      <c r="BQ118" s="16"/>
      <c r="BR118" s="6">
        <v>1</v>
      </c>
      <c r="CG118" s="6">
        <v>1</v>
      </c>
      <c r="CL118" s="6" t="s">
        <v>2840</v>
      </c>
      <c r="CQ118" s="6" t="s">
        <v>2818</v>
      </c>
      <c r="CR118" s="6" t="s">
        <v>2695</v>
      </c>
      <c r="CZ118" s="16"/>
      <c r="DA118" s="17"/>
      <c r="DU118" s="6">
        <v>1</v>
      </c>
      <c r="DX118" s="6">
        <v>1</v>
      </c>
      <c r="EA118" s="6" t="s">
        <v>2497</v>
      </c>
      <c r="EU118" s="6">
        <v>0</v>
      </c>
      <c r="EV118" s="6" t="s">
        <v>3421</v>
      </c>
      <c r="EW118" s="6"/>
      <c r="EX118" s="16"/>
      <c r="EY118" s="6"/>
      <c r="EZ118" s="6"/>
      <c r="FA118" s="6"/>
      <c r="FB118" s="6"/>
      <c r="FE118" s="6">
        <v>1</v>
      </c>
      <c r="FI118" s="16"/>
      <c r="FJ118" s="6" t="s">
        <v>2498</v>
      </c>
      <c r="FK118" s="30"/>
      <c r="FL118" s="30"/>
      <c r="FM118" s="30"/>
      <c r="FN118" s="30"/>
      <c r="FO118" s="30"/>
      <c r="FP118" s="30"/>
      <c r="FQ118" s="30"/>
      <c r="FR118" s="30"/>
      <c r="FS118" s="30"/>
      <c r="FT118" s="30"/>
      <c r="FU118" s="30"/>
      <c r="FV118" s="30"/>
      <c r="FW118" s="30"/>
      <c r="FX118" s="30"/>
      <c r="FY118" s="30"/>
      <c r="FZ118" s="31"/>
      <c r="GA118" s="30"/>
      <c r="GB118" s="30"/>
      <c r="GC118" s="29"/>
      <c r="GD118" s="30"/>
      <c r="GE118" s="30"/>
      <c r="GF118" s="30"/>
      <c r="GG118" s="30"/>
      <c r="GH118" s="30"/>
      <c r="GI118" s="30"/>
      <c r="GJ118" s="30"/>
      <c r="GK118" s="30"/>
      <c r="GL118" s="30"/>
      <c r="GM118" s="30"/>
      <c r="GN118" s="30"/>
      <c r="GO118" s="30"/>
      <c r="GP118" s="30"/>
      <c r="GQ118" s="30"/>
      <c r="GR118" s="30"/>
      <c r="GS118" s="30"/>
      <c r="GT118" s="30"/>
      <c r="GU118" s="30"/>
      <c r="GV118" s="30"/>
      <c r="GW118" s="30"/>
      <c r="GX118" s="30"/>
      <c r="GY118" s="30"/>
      <c r="GZ118" s="30"/>
      <c r="HA118" s="30"/>
      <c r="HB118" s="30"/>
      <c r="HC118" s="30"/>
      <c r="HE118" s="30"/>
      <c r="HF118" s="30"/>
      <c r="HG118" s="30"/>
      <c r="HH118" s="30"/>
      <c r="HI118" s="30"/>
      <c r="HJ118" s="30"/>
      <c r="HK118" s="30"/>
      <c r="HL118" s="30"/>
      <c r="HM118" s="30"/>
      <c r="HN118" s="30"/>
      <c r="HO118" s="30"/>
      <c r="HP118" s="30"/>
      <c r="HQ118" s="30"/>
      <c r="HR118" s="30"/>
      <c r="HS118" s="30"/>
      <c r="HT118" s="30"/>
      <c r="HU118" s="30"/>
      <c r="HV118" s="30"/>
      <c r="HW118" s="30"/>
      <c r="HX118" s="30"/>
      <c r="HY118" s="30"/>
      <c r="HZ118" s="30"/>
      <c r="IA118" s="30"/>
      <c r="IB118" s="30"/>
      <c r="IC118" s="30"/>
      <c r="ID118" s="30"/>
      <c r="IE118" s="30"/>
      <c r="IF118" s="30"/>
      <c r="IG118" s="30"/>
      <c r="IH118" s="30"/>
      <c r="II118" s="30"/>
      <c r="IJ118" s="30"/>
      <c r="IK118" s="30"/>
      <c r="IL118" s="30"/>
      <c r="IM118" s="30"/>
      <c r="IN118" s="30"/>
      <c r="IO118" s="30"/>
      <c r="IP118" s="30"/>
      <c r="IQ118" s="30"/>
      <c r="IR118" s="30"/>
      <c r="IS118" s="30"/>
      <c r="IT118" s="30"/>
      <c r="IU118" s="30"/>
      <c r="IV118" s="30"/>
      <c r="IW118" s="30"/>
      <c r="IX118" s="30"/>
      <c r="IY118" s="30"/>
      <c r="IZ118" s="30"/>
      <c r="JA118" s="30"/>
      <c r="JB118" s="30"/>
      <c r="JC118" s="30"/>
      <c r="JD118" s="30"/>
      <c r="JE118" s="30"/>
      <c r="JF118" s="30"/>
      <c r="JG118" s="30"/>
      <c r="JH118" s="30"/>
      <c r="JI118" s="30"/>
      <c r="JJ118" s="30"/>
      <c r="JK118" s="30"/>
      <c r="JL118" s="30"/>
      <c r="JM118" s="30"/>
      <c r="JN118" s="30"/>
      <c r="JO118" s="30"/>
      <c r="JP118" s="30"/>
      <c r="JQ118" s="30"/>
      <c r="JR118" s="30"/>
      <c r="JS118" s="30"/>
      <c r="JT118" s="30"/>
      <c r="JU118" s="30"/>
      <c r="JV118" s="30"/>
      <c r="JW118" s="30"/>
      <c r="JX118" s="30"/>
      <c r="JY118" s="30"/>
      <c r="JZ118" s="30"/>
      <c r="KA118" s="30"/>
      <c r="KB118" s="30"/>
      <c r="KC118" s="30"/>
      <c r="KD118" s="30"/>
      <c r="KE118" s="30"/>
      <c r="KF118" s="30"/>
      <c r="KG118" s="31"/>
      <c r="KH118" s="30"/>
      <c r="KI118" s="30"/>
      <c r="KJ118" s="30"/>
      <c r="KK118" s="30"/>
      <c r="KL118" s="30"/>
      <c r="KM118" s="30"/>
      <c r="KN118" s="30"/>
      <c r="KO118" s="30"/>
      <c r="KP118" s="30"/>
      <c r="KQ118" s="30"/>
      <c r="KR118" s="30"/>
      <c r="KS118" s="30"/>
      <c r="KT118" s="30"/>
      <c r="KU118" s="30"/>
      <c r="KV118" s="16"/>
      <c r="KW118" s="5">
        <v>1</v>
      </c>
      <c r="KX118" s="5">
        <v>1</v>
      </c>
      <c r="KY118" s="5">
        <v>1</v>
      </c>
      <c r="KZ118" s="5"/>
      <c r="LA118" s="5"/>
      <c r="LB118" s="5"/>
      <c r="LC118" s="5"/>
      <c r="LD118" s="5"/>
      <c r="LE118" s="5"/>
      <c r="LF118" s="5">
        <f>SUM(KW118:LE118)</f>
        <v>3</v>
      </c>
      <c r="LH118" s="6">
        <v>58</v>
      </c>
      <c r="LI118" s="21">
        <v>82</v>
      </c>
      <c r="LJ118" s="48">
        <f>LH118/(2019-A118)</f>
        <v>7.25</v>
      </c>
      <c r="LK118" s="16"/>
      <c r="MA118" s="16"/>
      <c r="MJ118" s="16"/>
      <c r="MK118" s="16"/>
    </row>
    <row r="119" spans="1:355" s="16" customFormat="1" ht="15" customHeight="1">
      <c r="A119" s="5">
        <v>2011</v>
      </c>
      <c r="B119" s="6" t="s">
        <v>1978</v>
      </c>
      <c r="C119" t="s">
        <v>2366</v>
      </c>
      <c r="D119" s="6" t="s">
        <v>576</v>
      </c>
      <c r="E119" s="1" t="s">
        <v>3</v>
      </c>
      <c r="F119" s="1" t="s">
        <v>425</v>
      </c>
      <c r="G119" s="3" t="s">
        <v>225</v>
      </c>
      <c r="H119" s="4" t="s">
        <v>577</v>
      </c>
      <c r="I119" s="7">
        <v>40787</v>
      </c>
      <c r="J119" s="6" t="s">
        <v>1155</v>
      </c>
      <c r="K119" s="6" t="s">
        <v>0</v>
      </c>
      <c r="L119" s="6" t="s">
        <v>578</v>
      </c>
      <c r="M119" s="6" t="s">
        <v>579</v>
      </c>
      <c r="N119" s="6"/>
      <c r="O119" s="6" t="s">
        <v>1158</v>
      </c>
      <c r="P119" s="6" t="s">
        <v>797</v>
      </c>
      <c r="Q119" s="6">
        <v>1</v>
      </c>
      <c r="R119" s="5" t="s">
        <v>1157</v>
      </c>
      <c r="S119" s="5">
        <v>73</v>
      </c>
      <c r="T119" s="5"/>
      <c r="U119" s="8" t="s">
        <v>1159</v>
      </c>
      <c r="V119" s="5" t="s">
        <v>987</v>
      </c>
      <c r="W119" s="35" t="s">
        <v>2268</v>
      </c>
      <c r="X119" s="35" t="s">
        <v>2346</v>
      </c>
      <c r="Y119" s="5">
        <v>1</v>
      </c>
      <c r="Z119" s="5">
        <v>1</v>
      </c>
      <c r="AA119" s="6">
        <v>1</v>
      </c>
      <c r="AB119" s="6">
        <v>1</v>
      </c>
      <c r="AC119" s="46">
        <v>1</v>
      </c>
      <c r="AD119" s="46">
        <v>1</v>
      </c>
      <c r="AE119" s="6" t="s">
        <v>2026</v>
      </c>
      <c r="AF119" s="6" t="s">
        <v>2833</v>
      </c>
      <c r="AG119" s="16" t="s">
        <v>2034</v>
      </c>
      <c r="AI119" s="6"/>
      <c r="AJ119" s="6"/>
      <c r="AK119" s="6"/>
      <c r="AL119" s="6"/>
      <c r="AM119" s="6"/>
      <c r="AN119" s="6"/>
      <c r="AO119" s="6">
        <v>1</v>
      </c>
      <c r="AP119" s="6"/>
      <c r="AQ119" s="6"/>
      <c r="AR119" s="6"/>
      <c r="AS119" s="6"/>
      <c r="AT119" s="6"/>
      <c r="AU119" s="16">
        <f>SUM(AH119:AT119)</f>
        <v>1</v>
      </c>
      <c r="AV119" s="16">
        <v>1</v>
      </c>
      <c r="AW119" s="6" t="s">
        <v>1931</v>
      </c>
      <c r="BR119" s="6">
        <v>1</v>
      </c>
      <c r="BS119" s="6"/>
      <c r="BT119" s="6"/>
      <c r="BU119" s="6"/>
      <c r="BV119" s="6"/>
      <c r="BW119" s="6"/>
      <c r="BX119" s="6"/>
      <c r="BY119" s="6"/>
      <c r="BZ119" s="6"/>
      <c r="CA119" s="6"/>
      <c r="CB119" s="6"/>
      <c r="CC119" s="6"/>
      <c r="CD119" s="6"/>
      <c r="CE119" s="6">
        <v>1</v>
      </c>
      <c r="CF119" s="6"/>
      <c r="CG119" s="6"/>
      <c r="CH119" s="6"/>
      <c r="CI119" s="6"/>
      <c r="CJ119" s="6"/>
      <c r="CK119" s="6">
        <f>SUM(BS119:CJ119)</f>
        <v>1</v>
      </c>
      <c r="CL119" s="6" t="s">
        <v>1850</v>
      </c>
      <c r="CM119" s="6">
        <v>1</v>
      </c>
      <c r="CN119" s="12" t="s">
        <v>2286</v>
      </c>
      <c r="CO119" s="16">
        <v>1</v>
      </c>
      <c r="CP119" s="16">
        <v>1</v>
      </c>
      <c r="CQ119" s="6" t="s">
        <v>2818</v>
      </c>
      <c r="CR119" s="6" t="s">
        <v>2685</v>
      </c>
      <c r="CS119" s="6">
        <v>1</v>
      </c>
      <c r="CT119" s="6"/>
      <c r="CU119" s="6">
        <v>1</v>
      </c>
      <c r="CV119" s="6">
        <v>1</v>
      </c>
      <c r="CW119" s="6">
        <v>1</v>
      </c>
      <c r="CX119" s="6" t="s">
        <v>2209</v>
      </c>
      <c r="CY119" s="21" t="s">
        <v>2233</v>
      </c>
      <c r="CZ119" s="27">
        <v>0</v>
      </c>
      <c r="DA119" s="65" t="s">
        <v>2303</v>
      </c>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t="s">
        <v>1156</v>
      </c>
      <c r="EB119" s="6"/>
      <c r="EC119" s="6">
        <v>1</v>
      </c>
      <c r="ED119" s="6">
        <v>5</v>
      </c>
      <c r="EE119" s="6"/>
      <c r="EF119" s="6"/>
      <c r="EG119" s="6"/>
      <c r="ER119" s="6"/>
      <c r="EU119" s="6">
        <v>1</v>
      </c>
      <c r="EV119" s="6" t="s">
        <v>3458</v>
      </c>
      <c r="EW119" s="6"/>
      <c r="EX119" s="6"/>
      <c r="EY119" s="6"/>
      <c r="EZ119" s="6"/>
      <c r="FA119" s="6"/>
      <c r="FB119" s="6"/>
      <c r="FC119" s="6"/>
      <c r="FD119" s="6"/>
      <c r="FE119" s="6">
        <v>1</v>
      </c>
      <c r="FF119" s="6"/>
      <c r="FG119" s="6"/>
      <c r="FH119" s="6"/>
      <c r="FI119" s="6" t="s">
        <v>1816</v>
      </c>
      <c r="FJ119" s="6" t="s">
        <v>2135</v>
      </c>
      <c r="FK119" s="16">
        <v>1</v>
      </c>
      <c r="FL119" s="16">
        <v>1</v>
      </c>
      <c r="FX119" s="6"/>
      <c r="FZ119" s="6"/>
      <c r="GA119" s="6"/>
      <c r="GB119" s="6"/>
      <c r="GC119" s="6"/>
      <c r="GD119" s="6"/>
      <c r="GE119" s="6"/>
      <c r="GF119" s="16">
        <v>1</v>
      </c>
      <c r="GU119" s="16">
        <v>1</v>
      </c>
      <c r="HD119" s="6">
        <f>SUM(GU119:HC119)</f>
        <v>1</v>
      </c>
      <c r="HE119" s="6"/>
      <c r="HF119" s="6"/>
      <c r="HG119" s="6"/>
      <c r="HH119" s="6"/>
      <c r="HI119" s="6"/>
      <c r="HJ119" s="6"/>
      <c r="HK119" s="6"/>
      <c r="HL119" s="6"/>
      <c r="HM119" s="6"/>
      <c r="HN119" s="6"/>
      <c r="HO119" s="6"/>
      <c r="HP119" s="6"/>
      <c r="HQ119" s="6"/>
      <c r="HR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c r="IS119" s="6"/>
      <c r="IT119" s="6"/>
      <c r="IU119" s="6"/>
      <c r="IV119" s="6"/>
      <c r="IW119" s="6"/>
      <c r="IX119" s="6"/>
      <c r="IY119" s="6"/>
      <c r="IZ119" s="6"/>
      <c r="JA119" s="6"/>
      <c r="JB119" s="6"/>
      <c r="JC119" s="6"/>
      <c r="JD119" s="6"/>
      <c r="JE119" s="6"/>
      <c r="JF119" s="6"/>
      <c r="JG119" s="6"/>
      <c r="JH119" s="6"/>
      <c r="JI119" s="6"/>
      <c r="JJ119" s="6"/>
      <c r="JK119" s="6"/>
      <c r="JL119" s="6"/>
      <c r="JM119" s="6"/>
      <c r="JN119" s="6"/>
      <c r="JO119" s="6"/>
      <c r="JP119" s="6"/>
      <c r="JQ119" s="6"/>
      <c r="JR119" s="6"/>
      <c r="JS119" s="6"/>
      <c r="JU119" s="6"/>
      <c r="JV119" s="6"/>
      <c r="JW119" s="6"/>
      <c r="JX119" s="6"/>
      <c r="JY119" s="6"/>
      <c r="JZ119" s="6"/>
      <c r="KA119" s="6"/>
      <c r="KB119" s="6"/>
      <c r="KC119" s="6">
        <v>1</v>
      </c>
      <c r="KG119" s="6"/>
      <c r="KH119" s="6"/>
      <c r="KI119" s="6"/>
      <c r="KJ119" s="6"/>
      <c r="KK119" s="6"/>
      <c r="KL119" s="6"/>
      <c r="KM119" s="6"/>
      <c r="KN119" s="6"/>
      <c r="KO119" s="6"/>
      <c r="KP119" s="6"/>
      <c r="KQ119" s="6"/>
      <c r="KR119" s="6"/>
      <c r="KS119" s="6"/>
      <c r="KT119" s="6"/>
      <c r="KU119" s="6"/>
      <c r="KV119" s="16">
        <f>SUM(FK119:KU119)</f>
        <v>6</v>
      </c>
      <c r="KW119" s="17">
        <v>1</v>
      </c>
      <c r="KX119" s="17"/>
      <c r="KY119" s="17"/>
      <c r="KZ119" s="17">
        <v>1</v>
      </c>
      <c r="LA119" s="17"/>
      <c r="LB119" s="17"/>
      <c r="LC119" s="17"/>
      <c r="LD119" s="17"/>
      <c r="LE119" s="17"/>
      <c r="LF119" s="5">
        <f>SUM(KW119:LE119)</f>
        <v>2</v>
      </c>
      <c r="LG119" s="6">
        <v>120</v>
      </c>
      <c r="LH119" s="6"/>
      <c r="LI119" s="23">
        <v>140</v>
      </c>
      <c r="LJ119" s="48">
        <v>15</v>
      </c>
      <c r="LK119" s="16">
        <v>111</v>
      </c>
      <c r="LL119" s="6">
        <v>92</v>
      </c>
      <c r="LM119" s="6">
        <v>119</v>
      </c>
      <c r="LN119" s="6"/>
      <c r="LO119" s="6"/>
      <c r="LP119" s="6"/>
      <c r="LQ119" s="6"/>
      <c r="LS119" s="6"/>
      <c r="LT119" s="6"/>
      <c r="LU119" s="6"/>
      <c r="LV119" s="6"/>
      <c r="LW119" s="6"/>
      <c r="MA119" s="6"/>
      <c r="MB119" s="6"/>
      <c r="MC119" s="6"/>
      <c r="MD119" s="6"/>
      <c r="ME119" s="6"/>
      <c r="MF119" s="6"/>
      <c r="MG119" s="6"/>
      <c r="MH119" s="6"/>
      <c r="MI119" s="6"/>
      <c r="MK119" s="6"/>
      <c r="ML119" s="6"/>
      <c r="MM119" s="6"/>
      <c r="MN119" s="6"/>
      <c r="MO119" s="6"/>
      <c r="MP119" s="6"/>
    </row>
    <row r="120" spans="1:355" ht="15" customHeight="1">
      <c r="A120" s="5">
        <v>2011</v>
      </c>
      <c r="B120" s="6" t="s">
        <v>585</v>
      </c>
      <c r="C120" s="54" t="s">
        <v>2616</v>
      </c>
      <c r="D120" s="6" t="s">
        <v>586</v>
      </c>
      <c r="E120" s="1" t="s">
        <v>587</v>
      </c>
      <c r="F120" s="1" t="s">
        <v>513</v>
      </c>
      <c r="G120" s="3" t="s">
        <v>78</v>
      </c>
      <c r="H120" s="4" t="s">
        <v>588</v>
      </c>
      <c r="I120" s="7">
        <v>40725</v>
      </c>
      <c r="J120" s="6" t="s">
        <v>1165</v>
      </c>
      <c r="K120" s="6" t="s">
        <v>0</v>
      </c>
      <c r="L120" s="6" t="s">
        <v>589</v>
      </c>
      <c r="M120" s="6" t="s">
        <v>590</v>
      </c>
      <c r="O120" s="6" t="s">
        <v>881</v>
      </c>
      <c r="P120" s="6" t="s">
        <v>797</v>
      </c>
      <c r="Q120" s="6">
        <v>1</v>
      </c>
      <c r="R120" s="5" t="s">
        <v>1163</v>
      </c>
      <c r="S120" s="5">
        <v>136</v>
      </c>
      <c r="T120" s="5"/>
      <c r="U120" s="5" t="s">
        <v>799</v>
      </c>
      <c r="V120" s="5">
        <v>31</v>
      </c>
      <c r="W120" s="39" t="s">
        <v>1164</v>
      </c>
      <c r="X120" s="35" t="s">
        <v>1784</v>
      </c>
      <c r="Y120" s="26">
        <v>1</v>
      </c>
      <c r="Z120" s="26">
        <v>1</v>
      </c>
      <c r="AC120" s="47" t="s">
        <v>999</v>
      </c>
      <c r="AD120" s="47" t="s">
        <v>999</v>
      </c>
      <c r="AE120" s="6" t="s">
        <v>3261</v>
      </c>
      <c r="AF120" s="6" t="s">
        <v>2833</v>
      </c>
      <c r="AG120" s="6" t="s">
        <v>1162</v>
      </c>
      <c r="AL120" s="6">
        <v>1</v>
      </c>
      <c r="AU120" s="16">
        <f>SUM(AH120:AT120)</f>
        <v>1</v>
      </c>
      <c r="AV120" s="16">
        <v>1</v>
      </c>
      <c r="AW120" s="6" t="s">
        <v>1812</v>
      </c>
      <c r="AX120" s="16"/>
      <c r="AY120" s="16"/>
      <c r="AZ120" s="16"/>
      <c r="BA120" s="16"/>
      <c r="BB120" s="16"/>
      <c r="BC120" s="16"/>
      <c r="BD120" s="16"/>
      <c r="BE120" s="16"/>
      <c r="BF120" s="16"/>
      <c r="BG120" s="16"/>
      <c r="BH120" s="16"/>
      <c r="BI120" s="16"/>
      <c r="BJ120" s="16"/>
      <c r="BK120" s="16"/>
      <c r="BL120" s="16"/>
      <c r="BM120" s="16"/>
      <c r="BN120" s="16"/>
      <c r="BO120" s="16"/>
      <c r="BP120" s="16"/>
      <c r="BQ120" s="16"/>
      <c r="BR120" s="6">
        <v>1</v>
      </c>
      <c r="CB120" s="6">
        <v>1</v>
      </c>
      <c r="CK120" s="6">
        <f>SUM(BS120:CJ120)</f>
        <v>1</v>
      </c>
      <c r="CL120" s="6" t="s">
        <v>1908</v>
      </c>
      <c r="CP120" s="16"/>
      <c r="CQ120" s="16" t="s">
        <v>2819</v>
      </c>
      <c r="CR120" s="14" t="s">
        <v>2712</v>
      </c>
      <c r="CV120" s="6">
        <v>1</v>
      </c>
      <c r="CW120" s="6">
        <v>1</v>
      </c>
      <c r="DA120" s="5"/>
      <c r="EA120" s="6" t="s">
        <v>954</v>
      </c>
      <c r="EB120" s="6">
        <v>1</v>
      </c>
      <c r="EH120" s="16"/>
      <c r="EI120" s="16"/>
      <c r="EJ120" s="16"/>
      <c r="EK120" s="16"/>
      <c r="EL120" s="16"/>
      <c r="EM120" s="16"/>
      <c r="EN120" s="16"/>
      <c r="EO120" s="16"/>
      <c r="EP120" s="16"/>
      <c r="EQ120" s="16"/>
      <c r="ES120" s="16"/>
      <c r="ET120" s="16"/>
      <c r="EU120" s="6">
        <v>1</v>
      </c>
      <c r="EV120" s="6" t="s">
        <v>3451</v>
      </c>
      <c r="EW120" s="6"/>
      <c r="EX120" s="6"/>
      <c r="EY120" s="6"/>
      <c r="EZ120" s="6"/>
      <c r="FA120" s="6"/>
      <c r="FB120" s="6"/>
      <c r="FE120" s="6">
        <v>1</v>
      </c>
      <c r="FJ120" s="6"/>
      <c r="GC120" s="16"/>
      <c r="GD120" s="16"/>
      <c r="GE120" s="16"/>
      <c r="HE120" s="16"/>
      <c r="HO120" s="16"/>
      <c r="HP120" s="16"/>
      <c r="HQ120" s="16"/>
      <c r="HR120" s="16"/>
      <c r="JE120" s="16"/>
      <c r="JF120" s="16"/>
      <c r="JG120" s="16"/>
      <c r="JI120" s="16"/>
      <c r="JL120" s="16"/>
      <c r="JM120" s="16"/>
      <c r="JS120" s="16"/>
      <c r="JU120" s="16"/>
      <c r="JY120" s="16"/>
      <c r="JZ120" s="16"/>
      <c r="KA120" s="16"/>
      <c r="KB120" s="16"/>
      <c r="KV120" s="16"/>
      <c r="KW120" s="5">
        <v>1</v>
      </c>
      <c r="KX120" s="5"/>
      <c r="KY120" s="5"/>
      <c r="KZ120" s="5"/>
      <c r="LA120" s="5"/>
      <c r="LB120" s="5"/>
      <c r="LC120" s="5"/>
      <c r="LD120" s="5"/>
      <c r="LE120" s="5"/>
      <c r="LF120" s="5">
        <f>SUM(KW120:LE120)</f>
        <v>1</v>
      </c>
      <c r="LG120" s="6">
        <v>32</v>
      </c>
      <c r="LI120" s="21">
        <v>14</v>
      </c>
      <c r="LJ120" s="48">
        <v>4</v>
      </c>
      <c r="LK120" s="16">
        <v>112</v>
      </c>
      <c r="LL120" s="6">
        <v>94</v>
      </c>
      <c r="LM120" s="6">
        <v>121</v>
      </c>
      <c r="LN120" s="16"/>
      <c r="LO120" s="16"/>
      <c r="MK120" s="16"/>
    </row>
    <row r="121" spans="1:355" s="16" customFormat="1" ht="15" customHeight="1">
      <c r="A121" s="5">
        <v>2011</v>
      </c>
      <c r="B121" s="6" t="s">
        <v>1963</v>
      </c>
      <c r="C121" s="6" t="s">
        <v>2569</v>
      </c>
      <c r="D121" s="6" t="s">
        <v>580</v>
      </c>
      <c r="E121" s="1" t="s">
        <v>53</v>
      </c>
      <c r="F121" s="1" t="s">
        <v>581</v>
      </c>
      <c r="G121" s="3" t="s">
        <v>74</v>
      </c>
      <c r="H121" s="4" t="s">
        <v>582</v>
      </c>
      <c r="I121" s="7">
        <v>40725</v>
      </c>
      <c r="J121" s="6" t="s">
        <v>1160</v>
      </c>
      <c r="K121" s="6" t="s">
        <v>0</v>
      </c>
      <c r="L121" s="6" t="s">
        <v>583</v>
      </c>
      <c r="M121" s="6" t="s">
        <v>584</v>
      </c>
      <c r="N121" s="6">
        <v>21680070</v>
      </c>
      <c r="O121" s="6" t="s">
        <v>881</v>
      </c>
      <c r="P121" s="6" t="s">
        <v>797</v>
      </c>
      <c r="Q121" s="6">
        <v>1</v>
      </c>
      <c r="R121" s="5" t="s">
        <v>803</v>
      </c>
      <c r="S121" s="5">
        <v>157</v>
      </c>
      <c r="T121" s="5"/>
      <c r="U121" s="5" t="s">
        <v>799</v>
      </c>
      <c r="V121" s="5">
        <v>38</v>
      </c>
      <c r="W121" s="39" t="s">
        <v>2308</v>
      </c>
      <c r="X121" s="35" t="s">
        <v>1785</v>
      </c>
      <c r="Y121" s="26">
        <v>1</v>
      </c>
      <c r="Z121" s="26">
        <v>1</v>
      </c>
      <c r="AA121" s="6"/>
      <c r="AB121" s="6"/>
      <c r="AC121" s="47" t="s">
        <v>999</v>
      </c>
      <c r="AD121" s="47" t="s">
        <v>999</v>
      </c>
      <c r="AE121" s="6" t="s">
        <v>3380</v>
      </c>
      <c r="AF121" s="6" t="s">
        <v>2833</v>
      </c>
      <c r="AG121" s="6" t="s">
        <v>1161</v>
      </c>
      <c r="AH121" s="6"/>
      <c r="AI121" s="6"/>
      <c r="AJ121" s="6"/>
      <c r="AK121" s="6"/>
      <c r="AL121" s="6">
        <v>1</v>
      </c>
      <c r="AM121" s="6"/>
      <c r="AN121" s="6"/>
      <c r="AO121" s="6"/>
      <c r="AP121" s="6">
        <v>1</v>
      </c>
      <c r="AQ121" s="6"/>
      <c r="AR121" s="6"/>
      <c r="AS121" s="6"/>
      <c r="AT121" s="6"/>
      <c r="AU121" s="16">
        <f>SUM(AH121:AT121)</f>
        <v>2</v>
      </c>
      <c r="AV121" s="16">
        <v>1</v>
      </c>
      <c r="AW121" s="6" t="s">
        <v>1814</v>
      </c>
      <c r="BR121" s="6">
        <v>1</v>
      </c>
      <c r="BS121" s="6"/>
      <c r="BT121" s="6"/>
      <c r="BU121" s="6"/>
      <c r="BV121" s="6"/>
      <c r="BW121" s="6"/>
      <c r="BX121" s="6"/>
      <c r="BY121" s="6"/>
      <c r="BZ121" s="6"/>
      <c r="CA121" s="6"/>
      <c r="CB121" s="6">
        <v>1</v>
      </c>
      <c r="CC121" s="6">
        <v>1</v>
      </c>
      <c r="CD121" s="6"/>
      <c r="CE121" s="6"/>
      <c r="CF121" s="6"/>
      <c r="CG121" s="6"/>
      <c r="CH121" s="6"/>
      <c r="CI121" s="6"/>
      <c r="CJ121" s="6"/>
      <c r="CK121" s="6">
        <f>SUM(BS121:CJ121)</f>
        <v>2</v>
      </c>
      <c r="CL121" s="6" t="s">
        <v>1848</v>
      </c>
      <c r="CM121" s="6"/>
      <c r="CN121" s="6"/>
      <c r="CO121" s="6">
        <v>1</v>
      </c>
      <c r="CP121" s="6">
        <v>1</v>
      </c>
      <c r="CQ121" s="6" t="s">
        <v>2818</v>
      </c>
      <c r="CR121" s="6" t="s">
        <v>2685</v>
      </c>
      <c r="CS121" s="6">
        <v>1</v>
      </c>
      <c r="CT121" s="6"/>
      <c r="CU121" s="6"/>
      <c r="CV121" s="6">
        <v>1</v>
      </c>
      <c r="CW121" s="6">
        <v>1</v>
      </c>
      <c r="CX121" s="6"/>
      <c r="CY121" s="6"/>
      <c r="DA121" s="17"/>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t="s">
        <v>954</v>
      </c>
      <c r="EB121" s="6">
        <v>1</v>
      </c>
      <c r="EC121" s="6"/>
      <c r="ED121" s="6"/>
      <c r="EE121" s="6"/>
      <c r="EF121" s="6"/>
      <c r="EG121" s="6"/>
      <c r="EH121" s="6"/>
      <c r="EI121" s="6"/>
      <c r="EJ121" s="6"/>
      <c r="EK121" s="6"/>
      <c r="EL121" s="6"/>
      <c r="EM121" s="6"/>
      <c r="EN121" s="6"/>
      <c r="EO121" s="6"/>
      <c r="EP121" s="6"/>
      <c r="EQ121" s="6"/>
      <c r="ER121" s="6"/>
      <c r="ES121" s="6"/>
      <c r="ET121" s="6"/>
      <c r="EU121" s="6">
        <v>1</v>
      </c>
      <c r="EV121" s="6" t="s">
        <v>3445</v>
      </c>
      <c r="EW121" s="6"/>
      <c r="EX121" s="6"/>
      <c r="EY121" s="6"/>
      <c r="EZ121" s="6"/>
      <c r="FA121" s="6"/>
      <c r="FB121" s="6"/>
      <c r="FC121" s="6"/>
      <c r="FD121" s="6"/>
      <c r="FE121" s="6">
        <v>1</v>
      </c>
      <c r="FF121" s="6"/>
      <c r="FG121" s="6"/>
      <c r="FH121" s="6"/>
      <c r="FJ121" s="6" t="s">
        <v>2136</v>
      </c>
      <c r="FK121" s="30">
        <v>1</v>
      </c>
      <c r="FL121" s="30">
        <v>1</v>
      </c>
      <c r="FM121" s="30"/>
      <c r="FN121" s="30"/>
      <c r="FO121" s="30">
        <v>1</v>
      </c>
      <c r="FP121" s="30"/>
      <c r="FQ121" s="30"/>
      <c r="FR121" s="30"/>
      <c r="FS121" s="30"/>
      <c r="FT121" s="30"/>
      <c r="FU121" s="30"/>
      <c r="FV121" s="30"/>
      <c r="FW121" s="30"/>
      <c r="FX121" s="30"/>
      <c r="FY121" s="30"/>
      <c r="FZ121" s="30">
        <v>1</v>
      </c>
      <c r="GA121" s="30"/>
      <c r="GB121" s="30"/>
      <c r="GC121" s="30"/>
      <c r="GD121" s="30"/>
      <c r="GE121" s="30"/>
      <c r="GF121" s="30"/>
      <c r="GG121" s="30"/>
      <c r="GH121" s="30"/>
      <c r="GI121" s="30"/>
      <c r="GJ121" s="30"/>
      <c r="GK121" s="30"/>
      <c r="GL121" s="30"/>
      <c r="GM121" s="30"/>
      <c r="GN121" s="30"/>
      <c r="GO121" s="30"/>
      <c r="GP121" s="30"/>
      <c r="GQ121" s="30"/>
      <c r="GR121" s="30"/>
      <c r="GS121" s="30"/>
      <c r="GT121" s="30"/>
      <c r="GU121" s="30"/>
      <c r="GV121" s="30"/>
      <c r="GW121" s="30"/>
      <c r="GX121" s="30"/>
      <c r="GY121" s="30"/>
      <c r="GZ121" s="30"/>
      <c r="HA121" s="30"/>
      <c r="HB121" s="30"/>
      <c r="HC121" s="30"/>
      <c r="HD121" s="6">
        <f>SUM(GU121:HC121)</f>
        <v>0</v>
      </c>
      <c r="HE121" s="30"/>
      <c r="HF121" s="30"/>
      <c r="HG121" s="30"/>
      <c r="HH121" s="30"/>
      <c r="HI121" s="30"/>
      <c r="HJ121" s="30"/>
      <c r="HK121" s="30"/>
      <c r="HL121" s="30"/>
      <c r="HM121" s="30"/>
      <c r="HN121" s="30"/>
      <c r="HO121" s="30"/>
      <c r="HP121" s="30"/>
      <c r="HQ121" s="30"/>
      <c r="HR121" s="30"/>
      <c r="HS121" s="30"/>
      <c r="HT121" s="30"/>
      <c r="HU121" s="30"/>
      <c r="HV121" s="30"/>
      <c r="HW121" s="30"/>
      <c r="HX121" s="30"/>
      <c r="HY121" s="30"/>
      <c r="HZ121" s="30"/>
      <c r="IA121" s="30"/>
      <c r="IB121" s="30"/>
      <c r="IC121" s="30"/>
      <c r="ID121" s="30"/>
      <c r="IE121" s="30"/>
      <c r="IF121" s="30"/>
      <c r="IG121" s="30"/>
      <c r="IH121" s="30"/>
      <c r="II121" s="30"/>
      <c r="IJ121" s="30"/>
      <c r="IK121" s="30"/>
      <c r="IL121" s="30"/>
      <c r="IM121" s="30"/>
      <c r="IN121" s="30"/>
      <c r="IO121" s="30"/>
      <c r="IP121" s="30"/>
      <c r="IQ121" s="30"/>
      <c r="IR121" s="30"/>
      <c r="IS121" s="30"/>
      <c r="IT121" s="30"/>
      <c r="IU121" s="30"/>
      <c r="IV121" s="30"/>
      <c r="IW121" s="30"/>
      <c r="IX121" s="30"/>
      <c r="IY121" s="30"/>
      <c r="IZ121" s="30"/>
      <c r="JA121" s="30"/>
      <c r="JB121" s="30"/>
      <c r="JC121" s="30"/>
      <c r="JD121" s="30"/>
      <c r="JE121" s="30"/>
      <c r="JF121" s="30"/>
      <c r="JG121" s="30"/>
      <c r="JH121" s="30"/>
      <c r="JI121" s="30"/>
      <c r="JJ121" s="30"/>
      <c r="JK121" s="30"/>
      <c r="JL121" s="30">
        <v>1</v>
      </c>
      <c r="JM121" s="30"/>
      <c r="JN121" s="30"/>
      <c r="JO121" s="30"/>
      <c r="JP121" s="30"/>
      <c r="JQ121" s="30"/>
      <c r="JR121" s="31"/>
      <c r="JS121" s="30"/>
      <c r="JT121" s="30"/>
      <c r="JU121" s="30"/>
      <c r="JV121" s="30"/>
      <c r="JW121" s="30"/>
      <c r="JX121" s="30"/>
      <c r="JY121" s="30"/>
      <c r="JZ121" s="30"/>
      <c r="KA121" s="30"/>
      <c r="KB121" s="30"/>
      <c r="KC121" s="30"/>
      <c r="KD121" s="30"/>
      <c r="KE121" s="30"/>
      <c r="KF121" s="30"/>
      <c r="KG121" s="30"/>
      <c r="KH121" s="30"/>
      <c r="KI121" s="30"/>
      <c r="KJ121" s="30"/>
      <c r="KK121" s="30"/>
      <c r="KL121" s="30"/>
      <c r="KM121" s="30"/>
      <c r="KN121" s="30"/>
      <c r="KO121" s="30"/>
      <c r="KP121" s="30"/>
      <c r="KQ121" s="30"/>
      <c r="KR121" s="30"/>
      <c r="KS121" s="30"/>
      <c r="KT121" s="30"/>
      <c r="KU121" s="30"/>
      <c r="KV121" s="16">
        <f>SUM(FK121:KU121)</f>
        <v>5</v>
      </c>
      <c r="KW121" s="5">
        <v>1</v>
      </c>
      <c r="KX121" s="5">
        <v>1</v>
      </c>
      <c r="KY121" s="5">
        <v>1</v>
      </c>
      <c r="KZ121" s="5"/>
      <c r="LA121" s="5"/>
      <c r="LC121" s="5"/>
      <c r="LD121" s="5"/>
      <c r="LE121" s="5"/>
      <c r="LF121" s="5">
        <f>SUM(KW121:LE121)</f>
        <v>3</v>
      </c>
      <c r="LG121" s="6">
        <v>35</v>
      </c>
      <c r="LH121" s="6"/>
      <c r="LI121" s="21">
        <v>82</v>
      </c>
      <c r="LJ121" s="48">
        <v>4.375</v>
      </c>
      <c r="LK121" s="16">
        <v>113</v>
      </c>
      <c r="LL121" s="6">
        <v>93</v>
      </c>
      <c r="LM121" s="6">
        <v>120</v>
      </c>
      <c r="LN121" s="6"/>
      <c r="LO121" s="6"/>
      <c r="LR121" s="6"/>
      <c r="MA121" s="6"/>
      <c r="MB121" s="6"/>
      <c r="MC121" s="6"/>
      <c r="MD121" s="6"/>
      <c r="ME121" s="6"/>
      <c r="MF121" s="6"/>
      <c r="MG121" s="6"/>
      <c r="MH121" s="6"/>
      <c r="MI121" s="6"/>
      <c r="MJ121" s="6"/>
      <c r="MK121" s="6"/>
      <c r="MO121" s="6"/>
      <c r="MP121" s="6"/>
    </row>
    <row r="122" spans="1:355" s="16" customFormat="1" ht="15" customHeight="1">
      <c r="A122" s="5">
        <v>2011</v>
      </c>
      <c r="B122" s="6" t="s">
        <v>1964</v>
      </c>
      <c r="C122" s="6" t="s">
        <v>2659</v>
      </c>
      <c r="D122" s="6" t="s">
        <v>554</v>
      </c>
      <c r="E122" s="1" t="s">
        <v>382</v>
      </c>
      <c r="F122" s="1" t="s">
        <v>231</v>
      </c>
      <c r="G122" s="3" t="s">
        <v>194</v>
      </c>
      <c r="H122" s="4" t="s">
        <v>555</v>
      </c>
      <c r="I122" s="7">
        <v>40817</v>
      </c>
      <c r="J122" s="6" t="s">
        <v>1139</v>
      </c>
      <c r="K122" s="6" t="s">
        <v>0</v>
      </c>
      <c r="L122" s="6" t="s">
        <v>556</v>
      </c>
      <c r="M122" s="6" t="s">
        <v>557</v>
      </c>
      <c r="N122" s="6">
        <v>21737401</v>
      </c>
      <c r="O122" s="6" t="s">
        <v>1136</v>
      </c>
      <c r="P122" s="6" t="s">
        <v>797</v>
      </c>
      <c r="Q122" s="6">
        <v>1</v>
      </c>
      <c r="R122" s="5" t="s">
        <v>1137</v>
      </c>
      <c r="S122" s="5">
        <v>17</v>
      </c>
      <c r="T122" s="5"/>
      <c r="U122" s="5" t="s">
        <v>1138</v>
      </c>
      <c r="V122" s="5">
        <v>5</v>
      </c>
      <c r="W122" s="35" t="s">
        <v>2804</v>
      </c>
      <c r="X122" s="35"/>
      <c r="Y122" s="57" t="s">
        <v>2772</v>
      </c>
      <c r="Z122" s="8" t="s">
        <v>1929</v>
      </c>
      <c r="AA122" s="6"/>
      <c r="AB122" s="6"/>
      <c r="AC122" s="47" t="s">
        <v>999</v>
      </c>
      <c r="AD122" s="47" t="s">
        <v>999</v>
      </c>
      <c r="AE122" s="6" t="s">
        <v>3339</v>
      </c>
      <c r="AF122" s="6" t="s">
        <v>2833</v>
      </c>
      <c r="AG122" s="6" t="s">
        <v>820</v>
      </c>
      <c r="AH122" s="6"/>
      <c r="AI122" s="6"/>
      <c r="AJ122" s="16">
        <v>1</v>
      </c>
      <c r="AK122" s="6"/>
      <c r="AL122" s="6"/>
      <c r="AM122" s="6"/>
      <c r="AN122" s="6"/>
      <c r="AO122" s="6"/>
      <c r="AP122" s="6"/>
      <c r="AQ122" s="6"/>
      <c r="AR122" s="6"/>
      <c r="AS122" s="6"/>
      <c r="AT122" s="6"/>
      <c r="AU122" s="16">
        <f>SUM(AH122:AT122)</f>
        <v>1</v>
      </c>
      <c r="AV122" s="16">
        <v>1</v>
      </c>
      <c r="AW122" s="6" t="s">
        <v>1823</v>
      </c>
      <c r="BR122" s="6">
        <v>1</v>
      </c>
      <c r="BS122" s="6"/>
      <c r="BT122" s="6"/>
      <c r="BU122" s="6"/>
      <c r="BV122" s="6"/>
      <c r="BW122" s="6"/>
      <c r="BX122" s="6"/>
      <c r="BY122" s="6"/>
      <c r="BZ122" s="6"/>
      <c r="CA122" s="6"/>
      <c r="CB122" s="6"/>
      <c r="CC122" s="6"/>
      <c r="CD122" s="6"/>
      <c r="CE122" s="6"/>
      <c r="CF122" s="6"/>
      <c r="CG122" s="6">
        <v>1</v>
      </c>
      <c r="CH122" s="6"/>
      <c r="CI122" s="6"/>
      <c r="CJ122" s="6"/>
      <c r="CK122" s="6">
        <f>SUM(BS122:CJ122)</f>
        <v>1</v>
      </c>
      <c r="CL122" s="6" t="s">
        <v>1831</v>
      </c>
      <c r="CM122" s="6"/>
      <c r="CN122" s="6"/>
      <c r="CO122" s="6"/>
      <c r="CP122" s="6"/>
      <c r="CQ122" s="6" t="s">
        <v>2818</v>
      </c>
      <c r="CR122" s="6" t="s">
        <v>2694</v>
      </c>
      <c r="CS122" s="6"/>
      <c r="CT122" s="6"/>
      <c r="CU122" s="6"/>
      <c r="CV122" s="6"/>
      <c r="CW122" s="6"/>
      <c r="CX122" s="6"/>
      <c r="CY122" s="6"/>
      <c r="CZ122" s="6"/>
      <c r="DA122" s="5"/>
      <c r="DB122" s="6"/>
      <c r="DC122" s="6"/>
      <c r="DD122" s="6"/>
      <c r="DE122" s="6"/>
      <c r="DF122" s="6"/>
      <c r="DG122" s="6"/>
      <c r="DH122" s="6"/>
      <c r="DI122" s="6"/>
      <c r="DJ122" s="6"/>
      <c r="DK122" s="6"/>
      <c r="DL122" s="6">
        <v>1</v>
      </c>
      <c r="DM122" s="6"/>
      <c r="DN122" s="6">
        <v>1</v>
      </c>
      <c r="DO122" s="6"/>
      <c r="DP122" s="6"/>
      <c r="DQ122" s="6"/>
      <c r="DR122" s="6"/>
      <c r="DS122" s="6"/>
      <c r="DT122" s="6"/>
      <c r="DU122" s="6"/>
      <c r="DV122" s="6"/>
      <c r="DW122" s="6"/>
      <c r="DX122" s="6"/>
      <c r="DY122" s="6"/>
      <c r="DZ122" s="6"/>
      <c r="EA122" s="6" t="s">
        <v>999</v>
      </c>
      <c r="EB122" s="6"/>
      <c r="EC122" s="6"/>
      <c r="ED122" s="6"/>
      <c r="EE122" s="6"/>
      <c r="EF122" s="6"/>
      <c r="EG122" s="6"/>
      <c r="EH122" s="6"/>
      <c r="EI122" s="6"/>
      <c r="EJ122" s="6"/>
      <c r="EK122" s="6"/>
      <c r="EL122" s="6"/>
      <c r="EM122" s="6"/>
      <c r="EN122" s="6"/>
      <c r="EO122" s="6"/>
      <c r="EP122" s="6"/>
      <c r="EQ122" s="6"/>
      <c r="ER122" s="6"/>
      <c r="ES122" s="6"/>
      <c r="ET122" s="6"/>
      <c r="EU122" s="6">
        <v>0</v>
      </c>
      <c r="EV122" s="6" t="s">
        <v>3053</v>
      </c>
      <c r="EW122" s="6">
        <v>1</v>
      </c>
      <c r="EX122" s="6"/>
      <c r="EY122" s="6"/>
      <c r="EZ122" s="6"/>
      <c r="FA122" s="6"/>
      <c r="FB122" s="6"/>
      <c r="FC122" s="6"/>
      <c r="FD122" s="6"/>
      <c r="FE122" s="6"/>
      <c r="FF122" s="6"/>
      <c r="FG122" s="6"/>
      <c r="FH122" s="6"/>
      <c r="FJ122" s="6" t="s">
        <v>1019</v>
      </c>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T122" s="6"/>
      <c r="HU122" s="6"/>
      <c r="HV122" s="6"/>
      <c r="HW122" s="6"/>
      <c r="HX122" s="6"/>
      <c r="HY122" s="6"/>
      <c r="HZ122" s="6"/>
      <c r="IA122" s="6"/>
      <c r="IB122" s="6"/>
      <c r="IC122" s="6"/>
      <c r="ID122" s="6"/>
      <c r="IE122" s="6"/>
      <c r="IF122" s="6"/>
      <c r="IG122" s="6"/>
      <c r="IH122" s="6"/>
      <c r="II122" s="6"/>
      <c r="IJ122" s="6"/>
      <c r="IK122" s="6"/>
      <c r="IL122" s="6"/>
      <c r="IM122" s="6"/>
      <c r="IN122" s="6"/>
      <c r="IO122" s="6"/>
      <c r="IP122" s="6"/>
      <c r="IQ122" s="6"/>
      <c r="IR122" s="6"/>
      <c r="IS122" s="6"/>
      <c r="IT122" s="6"/>
      <c r="IU122" s="6"/>
      <c r="IV122" s="6"/>
      <c r="IW122" s="6"/>
      <c r="IX122" s="6"/>
      <c r="IY122" s="6"/>
      <c r="IZ122" s="6"/>
      <c r="JA122" s="6"/>
      <c r="JB122" s="6"/>
      <c r="JC122" s="6"/>
      <c r="JD122" s="6"/>
      <c r="JE122" s="6"/>
      <c r="JF122" s="6"/>
      <c r="JG122" s="6"/>
      <c r="JH122" s="6"/>
      <c r="JI122" s="6"/>
      <c r="JJ122" s="6"/>
      <c r="JK122" s="6"/>
      <c r="JL122" s="6"/>
      <c r="JM122" s="6"/>
      <c r="JN122" s="6"/>
      <c r="JO122" s="6"/>
      <c r="JP122" s="6"/>
      <c r="JQ122" s="6"/>
      <c r="JS122" s="6"/>
      <c r="JU122" s="6"/>
      <c r="JV122" s="6"/>
      <c r="JW122" s="6"/>
      <c r="JX122" s="6"/>
      <c r="JY122" s="6"/>
      <c r="JZ122" s="6"/>
      <c r="KA122" s="6"/>
      <c r="KB122" s="6"/>
      <c r="KC122" s="6"/>
      <c r="KI122" s="6"/>
      <c r="KJ122" s="6"/>
      <c r="KK122" s="6"/>
      <c r="KL122" s="6"/>
      <c r="KM122" s="6"/>
      <c r="KN122" s="6"/>
      <c r="KO122" s="6"/>
      <c r="KP122" s="6"/>
      <c r="KQ122" s="6"/>
      <c r="KR122" s="6"/>
      <c r="KS122" s="6"/>
      <c r="KT122" s="6"/>
      <c r="KU122" s="6"/>
      <c r="KW122" s="5"/>
      <c r="KX122" s="5">
        <v>1</v>
      </c>
      <c r="KY122" s="5"/>
      <c r="KZ122" s="5"/>
      <c r="LA122" s="5"/>
      <c r="LB122" s="5"/>
      <c r="LC122" s="5"/>
      <c r="LD122" s="5"/>
      <c r="LE122" s="5"/>
      <c r="LF122" s="5">
        <f>SUM(KW122:LE122)</f>
        <v>1</v>
      </c>
      <c r="LG122" s="6">
        <v>21</v>
      </c>
      <c r="LH122" s="6"/>
      <c r="LI122" s="21">
        <v>174</v>
      </c>
      <c r="LJ122" s="48">
        <v>2.625</v>
      </c>
      <c r="LK122" s="16">
        <v>114</v>
      </c>
      <c r="LL122" s="6">
        <v>87</v>
      </c>
      <c r="LM122" s="6">
        <v>114</v>
      </c>
      <c r="LP122" s="6"/>
      <c r="LQ122" s="6"/>
      <c r="LR122" s="6"/>
      <c r="MA122" s="6"/>
      <c r="MB122" s="6"/>
      <c r="MC122" s="6"/>
      <c r="MD122" s="6"/>
      <c r="ME122" s="6"/>
      <c r="MF122" s="6"/>
      <c r="MG122" s="6"/>
      <c r="MH122" s="6"/>
      <c r="MI122" s="6"/>
      <c r="MK122" s="6"/>
      <c r="ML122" s="6"/>
      <c r="MM122" s="6"/>
      <c r="MN122" s="6"/>
      <c r="MO122" s="6"/>
      <c r="MP122" s="6"/>
    </row>
    <row r="123" spans="1:355" ht="15" customHeight="1">
      <c r="A123" s="5">
        <v>2011</v>
      </c>
      <c r="B123" s="6" t="s">
        <v>591</v>
      </c>
      <c r="C123" s="6" t="s">
        <v>2625</v>
      </c>
      <c r="D123" s="6" t="s">
        <v>592</v>
      </c>
      <c r="E123" s="1" t="s">
        <v>593</v>
      </c>
      <c r="F123" s="1" t="s">
        <v>132</v>
      </c>
      <c r="G123" s="3" t="s">
        <v>40</v>
      </c>
      <c r="H123" s="4" t="s">
        <v>594</v>
      </c>
      <c r="I123" s="7">
        <v>40695</v>
      </c>
      <c r="J123" s="6" t="s">
        <v>1167</v>
      </c>
      <c r="K123" s="6" t="s">
        <v>0</v>
      </c>
      <c r="L123" s="6" t="s">
        <v>595</v>
      </c>
      <c r="M123" s="6" t="s">
        <v>596</v>
      </c>
      <c r="O123" s="6" t="s">
        <v>1000</v>
      </c>
      <c r="P123" s="6" t="s">
        <v>797</v>
      </c>
      <c r="Q123" s="6">
        <v>1</v>
      </c>
      <c r="R123" s="5" t="s">
        <v>959</v>
      </c>
      <c r="S123" s="5">
        <v>31</v>
      </c>
      <c r="T123" s="5"/>
      <c r="U123" s="5" t="s">
        <v>866</v>
      </c>
      <c r="V123" s="5" t="s">
        <v>1168</v>
      </c>
      <c r="W123" s="35" t="s">
        <v>2750</v>
      </c>
      <c r="X123" s="35" t="s">
        <v>1166</v>
      </c>
      <c r="Y123" s="5">
        <v>0</v>
      </c>
      <c r="Z123" s="5">
        <v>0</v>
      </c>
      <c r="AC123" s="47" t="s">
        <v>999</v>
      </c>
      <c r="AD123" s="47" t="s">
        <v>999</v>
      </c>
      <c r="AE123" s="6" t="s">
        <v>3262</v>
      </c>
      <c r="AF123" s="6" t="s">
        <v>2833</v>
      </c>
      <c r="AG123" s="6" t="s">
        <v>806</v>
      </c>
      <c r="AL123" s="6">
        <v>1</v>
      </c>
      <c r="AU123" s="16">
        <f>SUM(AH123:AT123)</f>
        <v>1</v>
      </c>
      <c r="AV123" s="16">
        <v>1</v>
      </c>
      <c r="AW123" s="6" t="s">
        <v>1812</v>
      </c>
      <c r="AX123" s="16"/>
      <c r="AY123" s="16"/>
      <c r="AZ123" s="16"/>
      <c r="BA123" s="16"/>
      <c r="BB123" s="16"/>
      <c r="BC123" s="16"/>
      <c r="BD123" s="16"/>
      <c r="BE123" s="16"/>
      <c r="BF123" s="16"/>
      <c r="BG123" s="16"/>
      <c r="BH123" s="16"/>
      <c r="BI123" s="16"/>
      <c r="BJ123" s="16"/>
      <c r="BK123" s="16"/>
      <c r="BL123" s="16"/>
      <c r="BM123" s="16"/>
      <c r="BN123" s="16"/>
      <c r="BO123" s="16"/>
      <c r="BP123" s="16"/>
      <c r="BQ123" s="16"/>
      <c r="BR123" s="6">
        <v>1</v>
      </c>
      <c r="BS123" s="6">
        <v>1</v>
      </c>
      <c r="CK123" s="6">
        <f>SUM(BS123:CJ123)</f>
        <v>1</v>
      </c>
      <c r="CL123" s="6" t="s">
        <v>1879</v>
      </c>
      <c r="CP123" s="16"/>
      <c r="CQ123" s="16" t="s">
        <v>2816</v>
      </c>
      <c r="CR123" s="6" t="s">
        <v>2733</v>
      </c>
      <c r="CS123" s="6">
        <v>1</v>
      </c>
      <c r="CV123" s="6">
        <v>1</v>
      </c>
      <c r="CW123" s="6">
        <v>1</v>
      </c>
      <c r="DA123" s="5"/>
      <c r="EA123" s="6" t="s">
        <v>931</v>
      </c>
      <c r="EE123" s="6">
        <v>1</v>
      </c>
      <c r="EU123" s="6">
        <v>1</v>
      </c>
      <c r="EV123" s="6" t="s">
        <v>3411</v>
      </c>
      <c r="EW123" s="6"/>
      <c r="EX123" s="6"/>
      <c r="EY123" s="6"/>
      <c r="EZ123" s="6"/>
      <c r="FA123" s="6"/>
      <c r="FB123" s="6"/>
      <c r="FE123" s="6">
        <v>1</v>
      </c>
      <c r="FJ123" s="6"/>
      <c r="GC123" s="29"/>
      <c r="GD123" s="16"/>
      <c r="GE123" s="16"/>
      <c r="HE123" s="16"/>
      <c r="HO123" s="16"/>
      <c r="HP123" s="16"/>
      <c r="HQ123" s="16"/>
      <c r="HR123" s="16"/>
      <c r="JE123" s="16"/>
      <c r="JF123" s="16"/>
      <c r="JG123" s="16"/>
      <c r="JL123" s="16"/>
      <c r="JM123" s="16"/>
      <c r="KV123" s="16"/>
      <c r="KW123" s="5"/>
      <c r="KX123" s="5"/>
      <c r="KY123" s="5"/>
      <c r="KZ123" s="5"/>
      <c r="LA123" s="5">
        <v>1</v>
      </c>
      <c r="LB123" s="5"/>
      <c r="LC123" s="5"/>
      <c r="LD123" s="5">
        <v>1</v>
      </c>
      <c r="LE123" s="5">
        <v>1</v>
      </c>
      <c r="LF123" s="5">
        <f>SUM(KW123:LE123)</f>
        <v>3</v>
      </c>
      <c r="LG123" s="6">
        <v>46</v>
      </c>
      <c r="LI123" s="21">
        <v>42</v>
      </c>
      <c r="LJ123" s="48">
        <v>5.75</v>
      </c>
      <c r="LK123" s="16">
        <v>115</v>
      </c>
      <c r="LL123" s="6">
        <v>95</v>
      </c>
      <c r="LM123" s="6">
        <v>122</v>
      </c>
      <c r="LN123" s="16"/>
      <c r="LO123" s="16"/>
    </row>
    <row r="124" spans="1:355" ht="15" customHeight="1">
      <c r="A124" s="5">
        <v>2011</v>
      </c>
      <c r="B124" s="6" t="s">
        <v>597</v>
      </c>
      <c r="C124" s="6" t="s">
        <v>2579</v>
      </c>
      <c r="D124" s="6" t="s">
        <v>598</v>
      </c>
      <c r="E124" s="1" t="s">
        <v>237</v>
      </c>
      <c r="F124" s="1" t="s">
        <v>599</v>
      </c>
      <c r="G124" s="3" t="s">
        <v>40</v>
      </c>
      <c r="H124" s="4" t="s">
        <v>600</v>
      </c>
      <c r="I124" s="7">
        <v>40664</v>
      </c>
      <c r="J124" s="6" t="s">
        <v>1169</v>
      </c>
      <c r="K124" s="6" t="s">
        <v>0</v>
      </c>
      <c r="L124" s="6" t="s">
        <v>601</v>
      </c>
      <c r="M124" s="6" t="s">
        <v>602</v>
      </c>
      <c r="N124" s="6">
        <v>21858929</v>
      </c>
      <c r="O124" s="6" t="s">
        <v>2005</v>
      </c>
      <c r="P124" s="6" t="s">
        <v>797</v>
      </c>
      <c r="Q124" s="6">
        <v>1</v>
      </c>
      <c r="R124" s="5">
        <v>2005</v>
      </c>
      <c r="S124" s="5">
        <v>64</v>
      </c>
      <c r="T124" s="5"/>
      <c r="U124" s="5" t="s">
        <v>1014</v>
      </c>
      <c r="V124" s="5">
        <v>1</v>
      </c>
      <c r="W124" s="35" t="s">
        <v>1171</v>
      </c>
      <c r="X124" s="35"/>
      <c r="Y124" s="5" t="s">
        <v>1893</v>
      </c>
      <c r="Z124" s="5" t="s">
        <v>1893</v>
      </c>
      <c r="AC124" s="47" t="s">
        <v>999</v>
      </c>
      <c r="AD124" s="47" t="s">
        <v>999</v>
      </c>
      <c r="AE124" s="6" t="s">
        <v>1172</v>
      </c>
      <c r="AF124" s="6" t="s">
        <v>2833</v>
      </c>
      <c r="AG124" s="6" t="s">
        <v>1170</v>
      </c>
      <c r="AU124" s="16">
        <f>SUM(AH124:AT124)</f>
        <v>0</v>
      </c>
      <c r="AV124" s="16"/>
      <c r="AX124" s="16"/>
      <c r="AY124" s="16"/>
      <c r="AZ124" s="16"/>
      <c r="BA124" s="16"/>
      <c r="BB124" s="16"/>
      <c r="BC124" s="16"/>
      <c r="BD124" s="16">
        <v>1</v>
      </c>
      <c r="BE124" s="16"/>
      <c r="BF124" s="16"/>
      <c r="BG124" s="16"/>
      <c r="BH124" s="16"/>
      <c r="BI124" s="16"/>
      <c r="BJ124" s="16"/>
      <c r="BK124" s="16"/>
      <c r="BL124" s="16"/>
      <c r="BM124" s="16"/>
      <c r="BN124" s="16"/>
      <c r="BO124" s="16"/>
      <c r="BP124" s="16">
        <v>1</v>
      </c>
      <c r="BQ124" s="16"/>
      <c r="CL124" s="6" t="s">
        <v>1870</v>
      </c>
      <c r="CO124" s="6">
        <v>1</v>
      </c>
      <c r="CP124" s="6">
        <v>1</v>
      </c>
      <c r="CQ124" s="6" t="s">
        <v>2818</v>
      </c>
      <c r="CR124" s="6" t="s">
        <v>2685</v>
      </c>
      <c r="CS124" s="6">
        <v>1</v>
      </c>
      <c r="CV124" s="6">
        <v>1</v>
      </c>
      <c r="CW124" s="6">
        <v>1</v>
      </c>
      <c r="DA124" s="5"/>
      <c r="EA124" s="6" t="s">
        <v>931</v>
      </c>
      <c r="EE124" s="6">
        <v>1</v>
      </c>
      <c r="EU124" s="6">
        <v>1</v>
      </c>
      <c r="EV124" s="16" t="s">
        <v>3467</v>
      </c>
      <c r="EW124" s="6"/>
      <c r="EX124" s="6"/>
      <c r="EY124" s="6">
        <v>1</v>
      </c>
      <c r="EZ124" s="6"/>
      <c r="FA124" s="6"/>
      <c r="FB124" s="6"/>
      <c r="FI124" s="6" t="s">
        <v>1817</v>
      </c>
      <c r="FJ124" s="6" t="s">
        <v>2137</v>
      </c>
      <c r="FK124" s="30">
        <v>1</v>
      </c>
      <c r="FL124" s="30"/>
      <c r="FM124" s="30">
        <v>1</v>
      </c>
      <c r="FN124" s="30">
        <v>1</v>
      </c>
      <c r="FO124" s="30"/>
      <c r="FP124" s="30"/>
      <c r="FQ124" s="30"/>
      <c r="FR124" s="30"/>
      <c r="FS124" s="30"/>
      <c r="FT124" s="30"/>
      <c r="FU124" s="30"/>
      <c r="FV124" s="30"/>
      <c r="FW124" s="30"/>
      <c r="FX124" s="30"/>
      <c r="FY124" s="30"/>
      <c r="FZ124" s="30"/>
      <c r="GA124" s="30">
        <v>1</v>
      </c>
      <c r="GB124" s="30"/>
      <c r="GC124" s="30"/>
      <c r="GD124" s="30"/>
      <c r="GE124" s="30"/>
      <c r="GF124" s="30"/>
      <c r="GG124" s="30"/>
      <c r="GH124" s="30"/>
      <c r="GI124" s="30"/>
      <c r="GJ124" s="30"/>
      <c r="GK124" s="30"/>
      <c r="GL124" s="30"/>
      <c r="GM124" s="30"/>
      <c r="GN124" s="30"/>
      <c r="GO124" s="30"/>
      <c r="GP124" s="30"/>
      <c r="GQ124" s="30"/>
      <c r="GR124" s="30"/>
      <c r="GS124" s="30"/>
      <c r="GT124" s="30"/>
      <c r="GU124" s="30"/>
      <c r="GV124" s="30"/>
      <c r="GW124" s="30"/>
      <c r="GX124" s="30"/>
      <c r="GY124" s="30"/>
      <c r="GZ124" s="30"/>
      <c r="HA124" s="30"/>
      <c r="HB124" s="30"/>
      <c r="HC124" s="30"/>
      <c r="HD124" s="6">
        <f>SUM(GU124:HC124)</f>
        <v>0</v>
      </c>
      <c r="HE124" s="30"/>
      <c r="HF124" s="30"/>
      <c r="HG124" s="30"/>
      <c r="HH124" s="30"/>
      <c r="HI124" s="30">
        <v>1</v>
      </c>
      <c r="HJ124" s="30"/>
      <c r="HK124" s="30"/>
      <c r="HL124" s="30"/>
      <c r="HM124" s="30">
        <v>1</v>
      </c>
      <c r="HN124" s="30"/>
      <c r="HO124" s="30"/>
      <c r="HP124" s="30"/>
      <c r="HQ124" s="30"/>
      <c r="HR124" s="30"/>
      <c r="HS124" s="31"/>
      <c r="HT124" s="30">
        <v>1</v>
      </c>
      <c r="HU124" s="30">
        <v>1</v>
      </c>
      <c r="HV124" s="30"/>
      <c r="HW124" s="30">
        <v>1</v>
      </c>
      <c r="HX124" s="30"/>
      <c r="HY124" s="30"/>
      <c r="HZ124" s="30"/>
      <c r="IA124" s="30"/>
      <c r="IB124" s="30"/>
      <c r="IC124" s="30"/>
      <c r="ID124" s="30"/>
      <c r="IE124" s="30"/>
      <c r="IF124" s="30"/>
      <c r="IG124" s="30"/>
      <c r="IH124" s="30"/>
      <c r="II124" s="30"/>
      <c r="IJ124" s="30"/>
      <c r="IK124" s="30"/>
      <c r="IL124" s="30"/>
      <c r="IM124" s="30"/>
      <c r="IN124" s="30"/>
      <c r="IO124" s="30"/>
      <c r="IP124" s="30"/>
      <c r="IQ124" s="30"/>
      <c r="IR124" s="30"/>
      <c r="IS124" s="30"/>
      <c r="IT124" s="30"/>
      <c r="IU124" s="30"/>
      <c r="IV124" s="30"/>
      <c r="IW124" s="30"/>
      <c r="IX124" s="30"/>
      <c r="IY124" s="30"/>
      <c r="IZ124" s="30"/>
      <c r="JA124" s="30"/>
      <c r="JB124" s="30"/>
      <c r="JC124" s="30"/>
      <c r="JD124" s="30"/>
      <c r="JE124" s="30"/>
      <c r="JF124" s="30"/>
      <c r="JG124" s="30"/>
      <c r="JH124" s="30">
        <v>1</v>
      </c>
      <c r="JI124" s="30"/>
      <c r="JJ124" s="30"/>
      <c r="JK124" s="30"/>
      <c r="JL124" s="30"/>
      <c r="JM124" s="30"/>
      <c r="JN124" s="30"/>
      <c r="JO124" s="30"/>
      <c r="JP124" s="30"/>
      <c r="JQ124" s="30"/>
      <c r="JR124" s="30"/>
      <c r="JS124" s="30"/>
      <c r="JT124" s="31"/>
      <c r="JU124" s="30"/>
      <c r="JV124" s="30"/>
      <c r="JW124" s="30"/>
      <c r="JX124" s="30"/>
      <c r="JY124" s="30"/>
      <c r="JZ124" s="30"/>
      <c r="KA124" s="30"/>
      <c r="KB124" s="30"/>
      <c r="KC124" s="30"/>
      <c r="KD124" s="31"/>
      <c r="KE124" s="31"/>
      <c r="KF124" s="31"/>
      <c r="KG124" s="30"/>
      <c r="KH124" s="31"/>
      <c r="KI124" s="31"/>
      <c r="KJ124" s="31"/>
      <c r="KK124" s="31"/>
      <c r="KL124" s="31"/>
      <c r="KM124" s="31"/>
      <c r="KN124" s="31"/>
      <c r="KO124" s="31"/>
      <c r="KP124" s="31"/>
      <c r="KQ124" s="31"/>
      <c r="KR124" s="31"/>
      <c r="KS124" s="31">
        <v>1</v>
      </c>
      <c r="KT124" s="31"/>
      <c r="KU124" s="31"/>
      <c r="KV124" s="16">
        <f>SUM(FK124:KU124)</f>
        <v>11</v>
      </c>
      <c r="KW124" s="17">
        <v>1</v>
      </c>
      <c r="KX124" s="17"/>
      <c r="KY124" s="17"/>
      <c r="KZ124" s="17"/>
      <c r="LA124" s="17"/>
      <c r="LB124" s="17"/>
      <c r="LC124" s="17"/>
      <c r="LD124" s="17"/>
      <c r="LE124" s="17"/>
      <c r="LF124" s="5">
        <f>SUM(KW124:LE124)</f>
        <v>1</v>
      </c>
      <c r="LG124" s="6">
        <v>30</v>
      </c>
      <c r="LI124" s="23">
        <v>42</v>
      </c>
      <c r="LJ124" s="48">
        <v>3.75</v>
      </c>
      <c r="LK124" s="16">
        <v>116</v>
      </c>
      <c r="LL124" s="6">
        <v>96</v>
      </c>
      <c r="LM124" s="6">
        <v>123</v>
      </c>
    </row>
    <row r="125" spans="1:355" ht="15" customHeight="1">
      <c r="A125" s="5">
        <v>2011</v>
      </c>
      <c r="B125" s="6" t="s">
        <v>2240</v>
      </c>
      <c r="C125" t="s">
        <v>2378</v>
      </c>
      <c r="D125" s="6" t="s">
        <v>1140</v>
      </c>
      <c r="E125" s="1" t="s">
        <v>558</v>
      </c>
      <c r="F125" s="1" t="s">
        <v>559</v>
      </c>
      <c r="G125" s="3" t="s">
        <v>47</v>
      </c>
      <c r="H125" s="4" t="s">
        <v>2299</v>
      </c>
      <c r="I125" s="7">
        <v>40817</v>
      </c>
      <c r="J125" s="6" t="s">
        <v>1141</v>
      </c>
      <c r="K125" s="6" t="s">
        <v>0</v>
      </c>
      <c r="L125" s="6" t="s">
        <v>560</v>
      </c>
      <c r="M125" s="6" t="s">
        <v>561</v>
      </c>
      <c r="N125" s="6">
        <v>22175088</v>
      </c>
      <c r="O125" s="6" t="s">
        <v>881</v>
      </c>
      <c r="P125" s="6" t="s">
        <v>797</v>
      </c>
      <c r="Q125" s="6">
        <v>1</v>
      </c>
      <c r="R125" s="5" t="s">
        <v>1142</v>
      </c>
      <c r="S125" s="5">
        <v>153</v>
      </c>
      <c r="T125" s="5"/>
      <c r="U125" s="5" t="s">
        <v>799</v>
      </c>
      <c r="V125" s="5">
        <v>29</v>
      </c>
      <c r="W125" s="35" t="s">
        <v>2872</v>
      </c>
      <c r="X125" s="35" t="s">
        <v>1144</v>
      </c>
      <c r="Y125" s="5">
        <v>1</v>
      </c>
      <c r="Z125" s="5">
        <v>1</v>
      </c>
      <c r="AA125" s="6">
        <v>1</v>
      </c>
      <c r="AB125" s="6">
        <v>1</v>
      </c>
      <c r="AC125" s="47" t="s">
        <v>999</v>
      </c>
      <c r="AD125" s="47" t="s">
        <v>999</v>
      </c>
      <c r="AE125" s="6" t="s">
        <v>3320</v>
      </c>
      <c r="AF125" s="6" t="s">
        <v>2833</v>
      </c>
      <c r="AG125" s="6" t="s">
        <v>806</v>
      </c>
      <c r="AJ125" s="16">
        <v>1</v>
      </c>
      <c r="AM125" s="6">
        <v>1</v>
      </c>
      <c r="AU125" s="16">
        <f>SUM(AH125:AT125)</f>
        <v>2</v>
      </c>
      <c r="AV125" s="16">
        <v>1</v>
      </c>
      <c r="AW125" s="6" t="s">
        <v>1823</v>
      </c>
      <c r="AX125" s="16"/>
      <c r="AY125" s="16"/>
      <c r="AZ125" s="16"/>
      <c r="BA125" s="16"/>
      <c r="BB125" s="16"/>
      <c r="BC125" s="16"/>
      <c r="BD125" s="16"/>
      <c r="BE125" s="16"/>
      <c r="BF125" s="16"/>
      <c r="BG125" s="16"/>
      <c r="BH125" s="16"/>
      <c r="BI125" s="16"/>
      <c r="BJ125" s="16"/>
      <c r="BK125" s="16"/>
      <c r="BL125" s="16"/>
      <c r="BM125" s="16"/>
      <c r="BN125" s="16"/>
      <c r="BO125" s="16"/>
      <c r="BP125" s="16"/>
      <c r="BQ125" s="16"/>
      <c r="BR125" s="6">
        <v>1</v>
      </c>
      <c r="BS125" s="6">
        <v>1</v>
      </c>
      <c r="CK125" s="6">
        <f>SUM(BS125:CJ125)</f>
        <v>1</v>
      </c>
      <c r="CL125" s="6" t="s">
        <v>1864</v>
      </c>
      <c r="CO125" s="6">
        <v>1</v>
      </c>
      <c r="CP125" s="6">
        <v>1</v>
      </c>
      <c r="CQ125" s="6" t="s">
        <v>2818</v>
      </c>
      <c r="CR125" s="6" t="s">
        <v>2685</v>
      </c>
      <c r="CU125" s="6">
        <v>1</v>
      </c>
      <c r="CV125" s="6">
        <v>1</v>
      </c>
      <c r="CW125" s="6">
        <v>1</v>
      </c>
      <c r="CX125" s="6" t="s">
        <v>2138</v>
      </c>
      <c r="CY125" s="6">
        <v>1960</v>
      </c>
      <c r="CZ125" s="27">
        <v>0</v>
      </c>
      <c r="DA125" s="65" t="s">
        <v>2302</v>
      </c>
      <c r="DF125" s="6">
        <v>1</v>
      </c>
      <c r="DH125" s="6">
        <v>1</v>
      </c>
      <c r="EA125" s="6" t="s">
        <v>1143</v>
      </c>
      <c r="EB125" s="6">
        <v>1</v>
      </c>
      <c r="EE125" s="6">
        <v>1</v>
      </c>
      <c r="EH125" s="16"/>
      <c r="EI125" s="16"/>
      <c r="EJ125" s="16"/>
      <c r="EK125" s="16"/>
      <c r="EL125" s="16"/>
      <c r="EM125" s="16"/>
      <c r="EN125" s="16"/>
      <c r="EO125" s="16"/>
      <c r="EP125" s="16"/>
      <c r="EQ125" s="16"/>
      <c r="ES125" s="16"/>
      <c r="ET125" s="16"/>
      <c r="EU125" s="6">
        <v>2</v>
      </c>
      <c r="EV125" s="6" t="s">
        <v>3423</v>
      </c>
      <c r="EW125" s="6"/>
      <c r="EX125" s="6"/>
      <c r="EY125" s="6"/>
      <c r="EZ125" s="6"/>
      <c r="FA125" s="6"/>
      <c r="FB125" s="6"/>
      <c r="FE125" s="6">
        <v>1</v>
      </c>
      <c r="FH125" s="6" t="s">
        <v>2127</v>
      </c>
      <c r="FJ125" s="6" t="s">
        <v>2139</v>
      </c>
      <c r="FK125" s="16">
        <v>1</v>
      </c>
      <c r="FL125" s="16"/>
      <c r="FM125" s="16">
        <v>1</v>
      </c>
      <c r="FN125" s="16"/>
      <c r="FO125" s="16"/>
      <c r="FP125" s="16"/>
      <c r="FQ125" s="16"/>
      <c r="FR125" s="16"/>
      <c r="FS125" s="16"/>
      <c r="FT125" s="16"/>
      <c r="FU125" s="16"/>
      <c r="FV125" s="16"/>
      <c r="FW125" s="16"/>
      <c r="FY125" s="16"/>
      <c r="FZ125" s="6">
        <v>1</v>
      </c>
      <c r="GA125" s="6">
        <v>1</v>
      </c>
      <c r="GC125" s="6">
        <v>1</v>
      </c>
      <c r="GF125" s="16"/>
      <c r="GG125" s="16">
        <v>1</v>
      </c>
      <c r="GH125" s="16"/>
      <c r="GI125" s="16"/>
      <c r="GJ125" s="16"/>
      <c r="GK125" s="16"/>
      <c r="GL125" s="16"/>
      <c r="GM125" s="16"/>
      <c r="GN125" s="16"/>
      <c r="GO125" s="16"/>
      <c r="GP125" s="16"/>
      <c r="GQ125" s="16">
        <v>1</v>
      </c>
      <c r="GR125" s="16"/>
      <c r="GS125" s="16"/>
      <c r="GT125" s="16"/>
      <c r="GU125" s="16"/>
      <c r="GV125" s="16"/>
      <c r="GW125" s="16"/>
      <c r="GX125" s="16"/>
      <c r="GY125" s="16"/>
      <c r="GZ125" s="16"/>
      <c r="HA125" s="16"/>
      <c r="HB125" s="16"/>
      <c r="HC125" s="16"/>
      <c r="HD125" s="6">
        <f>SUM(GU125:HC125)</f>
        <v>0</v>
      </c>
      <c r="HO125" s="6">
        <v>1</v>
      </c>
      <c r="HX125" s="6">
        <v>1</v>
      </c>
      <c r="JH125" s="6">
        <v>1</v>
      </c>
      <c r="JI125" s="6">
        <v>1</v>
      </c>
      <c r="JJ125" s="6">
        <v>1</v>
      </c>
      <c r="JL125" s="6">
        <v>1</v>
      </c>
      <c r="JR125" s="16"/>
      <c r="JS125" s="6">
        <v>1</v>
      </c>
      <c r="JY125" s="6">
        <v>1</v>
      </c>
      <c r="KV125" s="16">
        <f>SUM(FK125:KU125)</f>
        <v>15</v>
      </c>
      <c r="KW125" s="17">
        <v>1</v>
      </c>
      <c r="KX125" s="17"/>
      <c r="KY125" s="17"/>
      <c r="KZ125" s="17">
        <v>1</v>
      </c>
      <c r="LA125" s="17"/>
      <c r="LB125" s="17"/>
      <c r="LC125" s="17"/>
      <c r="LD125" s="17"/>
      <c r="LE125" s="17"/>
      <c r="LF125" s="5">
        <f>SUM(KW125:LE125)</f>
        <v>2</v>
      </c>
      <c r="LG125" s="6">
        <v>47</v>
      </c>
      <c r="LI125" s="23">
        <v>140</v>
      </c>
      <c r="LJ125" s="48">
        <v>5.875</v>
      </c>
      <c r="LK125" s="16">
        <v>117</v>
      </c>
      <c r="LL125" s="6">
        <v>88</v>
      </c>
      <c r="LM125" s="6">
        <v>115</v>
      </c>
      <c r="LN125" s="16"/>
      <c r="LO125" s="16"/>
      <c r="LP125" s="16"/>
      <c r="LQ125" s="16"/>
      <c r="MA125" s="16"/>
      <c r="ME125" s="16"/>
      <c r="MF125" s="16"/>
      <c r="MG125" s="16"/>
      <c r="MH125" s="16"/>
      <c r="MI125" s="16"/>
      <c r="MJ125" s="16"/>
      <c r="MK125" s="16"/>
    </row>
    <row r="126" spans="1:355" ht="15" customHeight="1">
      <c r="A126" s="5">
        <v>2011</v>
      </c>
      <c r="B126" s="6" t="s">
        <v>2241</v>
      </c>
      <c r="C126" t="s">
        <v>2377</v>
      </c>
      <c r="D126" s="6" t="s">
        <v>571</v>
      </c>
      <c r="E126" s="1" t="s">
        <v>572</v>
      </c>
      <c r="F126" s="1" t="s">
        <v>573</v>
      </c>
      <c r="G126" s="9" t="s">
        <v>1508</v>
      </c>
      <c r="H126" s="4" t="s">
        <v>2300</v>
      </c>
      <c r="I126" s="7">
        <v>40787</v>
      </c>
      <c r="J126" s="6" t="s">
        <v>1153</v>
      </c>
      <c r="K126" s="6" t="s">
        <v>0</v>
      </c>
      <c r="L126" s="6" t="s">
        <v>574</v>
      </c>
      <c r="M126" s="6" t="s">
        <v>575</v>
      </c>
      <c r="O126" s="12" t="s">
        <v>1751</v>
      </c>
      <c r="P126" s="6" t="s">
        <v>797</v>
      </c>
      <c r="Q126" s="6">
        <v>1</v>
      </c>
      <c r="R126" s="5" t="s">
        <v>1112</v>
      </c>
      <c r="S126" s="5">
        <v>28</v>
      </c>
      <c r="T126" s="5"/>
      <c r="U126" s="5" t="s">
        <v>799</v>
      </c>
      <c r="V126" s="5">
        <v>45</v>
      </c>
      <c r="W126" s="35" t="s">
        <v>2783</v>
      </c>
      <c r="X126" s="35" t="s">
        <v>2858</v>
      </c>
      <c r="Y126" s="5">
        <v>1</v>
      </c>
      <c r="Z126" s="5">
        <v>1</v>
      </c>
      <c r="AA126" s="6">
        <v>1</v>
      </c>
      <c r="AB126" s="6">
        <v>1</v>
      </c>
      <c r="AC126" s="47" t="s">
        <v>999</v>
      </c>
      <c r="AD126" s="47" t="s">
        <v>999</v>
      </c>
      <c r="AE126" s="6" t="s">
        <v>3320</v>
      </c>
      <c r="AF126" s="6" t="s">
        <v>2833</v>
      </c>
      <c r="AG126" s="6" t="s">
        <v>806</v>
      </c>
      <c r="AJ126" s="16">
        <v>1</v>
      </c>
      <c r="AM126" s="6">
        <v>1</v>
      </c>
      <c r="AU126" s="16">
        <f>SUM(AH126:AT126)</f>
        <v>2</v>
      </c>
      <c r="AV126" s="16">
        <v>1</v>
      </c>
      <c r="AW126" s="6" t="s">
        <v>1823</v>
      </c>
      <c r="AX126" s="16"/>
      <c r="AY126" s="16"/>
      <c r="AZ126" s="16"/>
      <c r="BA126" s="16"/>
      <c r="BB126" s="16"/>
      <c r="BC126" s="16"/>
      <c r="BD126" s="16"/>
      <c r="BE126" s="16"/>
      <c r="BF126" s="16"/>
      <c r="BG126" s="16"/>
      <c r="BH126" s="16"/>
      <c r="BI126" s="16"/>
      <c r="BJ126" s="16"/>
      <c r="BK126" s="16"/>
      <c r="BL126" s="16"/>
      <c r="BM126" s="16"/>
      <c r="BN126" s="16"/>
      <c r="BO126" s="16"/>
      <c r="BP126" s="16"/>
      <c r="BQ126" s="16"/>
      <c r="BR126" s="6">
        <v>1</v>
      </c>
      <c r="BS126" s="6">
        <v>1</v>
      </c>
      <c r="CK126" s="6">
        <f>SUM(BS126:CJ126)</f>
        <v>1</v>
      </c>
      <c r="CL126" s="6" t="s">
        <v>2331</v>
      </c>
      <c r="CQ126" s="16" t="s">
        <v>2816</v>
      </c>
      <c r="CR126" s="6" t="s">
        <v>2722</v>
      </c>
      <c r="CU126" s="6">
        <v>1</v>
      </c>
      <c r="CV126" s="6">
        <v>1</v>
      </c>
      <c r="CW126" s="6">
        <v>1</v>
      </c>
      <c r="CX126" s="6" t="s">
        <v>2140</v>
      </c>
      <c r="CY126" s="6">
        <v>1950</v>
      </c>
      <c r="CZ126" s="27">
        <v>0</v>
      </c>
      <c r="DA126" s="65" t="s">
        <v>2302</v>
      </c>
      <c r="DL126" s="6">
        <v>1</v>
      </c>
      <c r="DM126" s="6">
        <v>1</v>
      </c>
      <c r="DU126" s="6">
        <v>1</v>
      </c>
      <c r="DV126" s="6">
        <v>1</v>
      </c>
      <c r="EA126" s="6" t="s">
        <v>1154</v>
      </c>
      <c r="EB126" s="6">
        <v>1</v>
      </c>
      <c r="EH126" s="16">
        <v>1</v>
      </c>
      <c r="EI126" s="16"/>
      <c r="EJ126" s="16"/>
      <c r="EK126" s="16"/>
      <c r="EL126" s="16"/>
      <c r="EM126" s="16"/>
      <c r="EN126" s="16"/>
      <c r="EO126" s="16"/>
      <c r="EP126" s="16"/>
      <c r="EQ126" s="16"/>
      <c r="ES126" s="16"/>
      <c r="ET126" s="16"/>
      <c r="EU126" s="6">
        <v>2</v>
      </c>
      <c r="EV126" s="16" t="s">
        <v>3411</v>
      </c>
      <c r="EW126" s="6"/>
      <c r="EX126" s="6"/>
      <c r="EY126" s="6"/>
      <c r="EZ126" s="6"/>
      <c r="FA126" s="6"/>
      <c r="FB126" s="6"/>
      <c r="FE126" s="6">
        <v>1</v>
      </c>
      <c r="FJ126" s="6" t="s">
        <v>2141</v>
      </c>
      <c r="GQ126" s="16"/>
      <c r="GR126" s="16"/>
      <c r="GS126" s="16"/>
      <c r="GT126" s="16"/>
      <c r="GU126" s="16"/>
      <c r="GV126" s="16"/>
      <c r="GW126" s="16"/>
      <c r="GX126" s="16"/>
      <c r="GY126" s="16"/>
      <c r="GZ126" s="16"/>
      <c r="HA126" s="16"/>
      <c r="HB126" s="16"/>
      <c r="HC126" s="16"/>
      <c r="KV126" s="16"/>
      <c r="KW126" s="5">
        <v>1</v>
      </c>
      <c r="KX126" s="5"/>
      <c r="KY126" s="5"/>
      <c r="KZ126" s="5">
        <v>1</v>
      </c>
      <c r="LA126" s="5"/>
      <c r="LB126" s="5"/>
      <c r="LC126" s="5"/>
      <c r="LD126" s="5"/>
      <c r="LE126" s="5"/>
      <c r="LF126" s="5">
        <f>SUM(KW126:LE126)</f>
        <v>2</v>
      </c>
      <c r="LG126" s="6">
        <v>18</v>
      </c>
      <c r="LI126" s="21">
        <v>65</v>
      </c>
      <c r="LJ126" s="48">
        <v>2.25</v>
      </c>
      <c r="LK126" s="16">
        <v>118</v>
      </c>
      <c r="LL126" s="6">
        <v>91</v>
      </c>
      <c r="LM126" s="6">
        <v>118</v>
      </c>
    </row>
    <row r="127" spans="1:355" ht="15" customHeight="1">
      <c r="A127" s="5">
        <v>2011</v>
      </c>
      <c r="B127" s="6" t="s">
        <v>549</v>
      </c>
      <c r="C127" s="6" t="s">
        <v>2614</v>
      </c>
      <c r="D127" s="6" t="s">
        <v>550</v>
      </c>
      <c r="E127" s="1" t="s">
        <v>3</v>
      </c>
      <c r="F127" s="1" t="s">
        <v>425</v>
      </c>
      <c r="G127" s="3" t="s">
        <v>166</v>
      </c>
      <c r="H127" s="4" t="s">
        <v>551</v>
      </c>
      <c r="I127" s="7">
        <v>40848</v>
      </c>
      <c r="J127" s="6" t="s">
        <v>1134</v>
      </c>
      <c r="K127" s="6" t="s">
        <v>0</v>
      </c>
      <c r="L127" s="6" t="s">
        <v>552</v>
      </c>
      <c r="M127" s="6" t="s">
        <v>553</v>
      </c>
      <c r="O127" s="6" t="s">
        <v>1132</v>
      </c>
      <c r="P127" s="6" t="s">
        <v>797</v>
      </c>
      <c r="Q127" s="6">
        <v>1</v>
      </c>
      <c r="R127" s="5" t="s">
        <v>864</v>
      </c>
      <c r="S127" s="5">
        <v>84</v>
      </c>
      <c r="T127" s="5"/>
      <c r="U127" s="5" t="s">
        <v>866</v>
      </c>
      <c r="V127" s="5" t="s">
        <v>1133</v>
      </c>
      <c r="W127" s="35" t="s">
        <v>2897</v>
      </c>
      <c r="X127" s="35" t="s">
        <v>1135</v>
      </c>
      <c r="Y127" s="5">
        <v>0</v>
      </c>
      <c r="Z127" s="5">
        <v>0</v>
      </c>
      <c r="AC127" s="47" t="s">
        <v>999</v>
      </c>
      <c r="AD127" s="47" t="s">
        <v>999</v>
      </c>
      <c r="AE127" s="6" t="s">
        <v>3301</v>
      </c>
      <c r="AF127" s="6" t="s">
        <v>2833</v>
      </c>
      <c r="AG127" s="6" t="s">
        <v>806</v>
      </c>
      <c r="AJ127" s="16">
        <v>1</v>
      </c>
      <c r="AL127" s="6">
        <v>1</v>
      </c>
      <c r="AM127" s="6">
        <v>1</v>
      </c>
      <c r="AU127" s="16">
        <f>SUM(AH127:AT127)</f>
        <v>3</v>
      </c>
      <c r="AV127" s="16">
        <v>1</v>
      </c>
      <c r="AW127" s="6" t="s">
        <v>1812</v>
      </c>
      <c r="AX127" s="16"/>
      <c r="AY127" s="16"/>
      <c r="AZ127" s="16"/>
      <c r="BA127" s="16"/>
      <c r="BB127" s="16"/>
      <c r="BC127" s="16"/>
      <c r="BD127" s="16"/>
      <c r="BE127" s="16"/>
      <c r="BF127" s="16"/>
      <c r="BG127" s="16"/>
      <c r="BH127" s="16"/>
      <c r="BI127" s="16"/>
      <c r="BJ127" s="16"/>
      <c r="BK127" s="16"/>
      <c r="BL127" s="16"/>
      <c r="BM127" s="16"/>
      <c r="BN127" s="16"/>
      <c r="BO127" s="16"/>
      <c r="BP127" s="16"/>
      <c r="BQ127" s="16"/>
      <c r="BR127" s="6">
        <v>1</v>
      </c>
      <c r="BS127" s="6">
        <v>1</v>
      </c>
      <c r="CK127" s="6">
        <f>SUM(BS127:CJ127)</f>
        <v>1</v>
      </c>
      <c r="CL127" s="6" t="s">
        <v>1871</v>
      </c>
      <c r="CP127" s="16"/>
      <c r="CQ127" s="16" t="s">
        <v>2816</v>
      </c>
      <c r="CR127" s="6" t="s">
        <v>2735</v>
      </c>
      <c r="CS127" s="6">
        <v>1</v>
      </c>
      <c r="CV127" s="6">
        <v>1</v>
      </c>
      <c r="CW127" s="6">
        <v>1</v>
      </c>
      <c r="DA127" s="5"/>
      <c r="EA127" s="6" t="s">
        <v>954</v>
      </c>
      <c r="EB127" s="6">
        <v>1</v>
      </c>
      <c r="EU127" s="6">
        <v>1</v>
      </c>
      <c r="EV127" s="6" t="s">
        <v>3415</v>
      </c>
      <c r="EW127" s="6"/>
      <c r="EX127" s="6"/>
      <c r="EY127" s="6"/>
      <c r="EZ127" s="6"/>
      <c r="FA127" s="6"/>
      <c r="FB127" s="6"/>
      <c r="FE127" s="6">
        <v>1</v>
      </c>
      <c r="FI127" s="16"/>
      <c r="FJ127" s="6"/>
      <c r="FK127" s="16"/>
      <c r="FL127" s="16"/>
      <c r="FM127" s="16"/>
      <c r="FN127" s="16"/>
      <c r="FO127" s="16"/>
      <c r="FP127" s="16"/>
      <c r="FQ127" s="16"/>
      <c r="FR127" s="16"/>
      <c r="FS127" s="16"/>
      <c r="FT127" s="16"/>
      <c r="FU127" s="16"/>
      <c r="FV127" s="16"/>
      <c r="FW127" s="16"/>
      <c r="FY127" s="16"/>
      <c r="GC127" s="16"/>
      <c r="GD127" s="16"/>
      <c r="GE127" s="16"/>
      <c r="GF127" s="16"/>
      <c r="GG127" s="16"/>
      <c r="GH127" s="16"/>
      <c r="GI127" s="16"/>
      <c r="GJ127" s="16"/>
      <c r="GK127" s="16"/>
      <c r="GL127" s="16"/>
      <c r="GM127" s="16"/>
      <c r="GN127" s="16"/>
      <c r="GO127" s="16"/>
      <c r="GP127" s="16"/>
      <c r="HE127" s="16"/>
      <c r="HO127" s="16"/>
      <c r="HP127" s="16"/>
      <c r="HQ127" s="16"/>
      <c r="HR127" s="16"/>
      <c r="JE127" s="16"/>
      <c r="JF127" s="16"/>
      <c r="JG127" s="16"/>
      <c r="JL127" s="16"/>
      <c r="JM127" s="16"/>
      <c r="KV127" s="16"/>
      <c r="KW127" s="17">
        <v>1</v>
      </c>
      <c r="KX127" s="17"/>
      <c r="KY127" s="17"/>
      <c r="KZ127" s="17">
        <v>1</v>
      </c>
      <c r="LA127" s="17"/>
      <c r="LB127" s="17"/>
      <c r="LC127" s="17"/>
      <c r="LD127" s="17"/>
      <c r="LE127" s="17"/>
      <c r="LF127" s="5">
        <f>SUM(KW127:LE127)</f>
        <v>2</v>
      </c>
      <c r="LG127" s="6">
        <v>70</v>
      </c>
      <c r="LI127" s="23">
        <v>140</v>
      </c>
      <c r="LJ127" s="48">
        <v>8.75</v>
      </c>
      <c r="LK127" s="16">
        <v>119</v>
      </c>
      <c r="LL127" s="6">
        <v>86</v>
      </c>
      <c r="LM127" s="6">
        <v>113</v>
      </c>
      <c r="LN127" s="16"/>
      <c r="LO127" s="16"/>
      <c r="MD127" s="16"/>
    </row>
    <row r="128" spans="1:355" ht="15" customHeight="1">
      <c r="A128" s="5">
        <v>2010</v>
      </c>
      <c r="B128" s="37" t="s">
        <v>1723</v>
      </c>
      <c r="C128" t="s">
        <v>2360</v>
      </c>
      <c r="D128" s="6" t="s">
        <v>1325</v>
      </c>
      <c r="E128" s="1" t="s">
        <v>1326</v>
      </c>
      <c r="F128" s="1" t="s">
        <v>1327</v>
      </c>
      <c r="G128" s="3" t="s">
        <v>166</v>
      </c>
      <c r="H128" s="4" t="s">
        <v>1340</v>
      </c>
      <c r="I128" s="8">
        <v>2010</v>
      </c>
      <c r="J128" s="6" t="s">
        <v>1336</v>
      </c>
      <c r="K128" s="6" t="s">
        <v>1337</v>
      </c>
      <c r="L128" s="6" t="s">
        <v>1403</v>
      </c>
      <c r="O128" s="6" t="s">
        <v>881</v>
      </c>
      <c r="P128" s="6" t="s">
        <v>797</v>
      </c>
      <c r="Q128" s="6">
        <v>1</v>
      </c>
      <c r="R128" s="5" t="s">
        <v>1330</v>
      </c>
      <c r="S128" s="5">
        <v>181</v>
      </c>
      <c r="T128" s="5"/>
      <c r="U128" s="5" t="s">
        <v>1014</v>
      </c>
      <c r="V128" s="5">
        <v>1</v>
      </c>
      <c r="W128" s="52" t="s">
        <v>2881</v>
      </c>
      <c r="X128" s="35"/>
      <c r="Y128" s="5">
        <v>1</v>
      </c>
      <c r="Z128" s="5">
        <v>1</v>
      </c>
      <c r="AA128" s="6">
        <v>1</v>
      </c>
      <c r="AC128" s="47" t="s">
        <v>999</v>
      </c>
      <c r="AD128" s="47" t="s">
        <v>999</v>
      </c>
      <c r="AE128" s="6" t="s">
        <v>3303</v>
      </c>
      <c r="AF128" s="6" t="s">
        <v>2833</v>
      </c>
      <c r="AG128" s="6" t="s">
        <v>1328</v>
      </c>
      <c r="AJ128" s="16">
        <v>1</v>
      </c>
      <c r="AM128" s="6">
        <v>1</v>
      </c>
      <c r="AP128" s="6">
        <v>1</v>
      </c>
      <c r="AU128" s="16">
        <f>SUM(AH128:AT128)</f>
        <v>3</v>
      </c>
      <c r="AV128" s="16">
        <v>1</v>
      </c>
      <c r="AW128" s="6" t="s">
        <v>1823</v>
      </c>
      <c r="AX128" s="16"/>
      <c r="AY128" s="16"/>
      <c r="AZ128" s="16"/>
      <c r="BA128" s="16"/>
      <c r="BB128" s="16"/>
      <c r="BC128" s="16"/>
      <c r="BD128" s="16"/>
      <c r="BE128" s="16"/>
      <c r="BF128" s="16"/>
      <c r="BG128" s="16"/>
      <c r="BH128" s="16"/>
      <c r="BI128" s="16"/>
      <c r="BJ128" s="16"/>
      <c r="BK128" s="16"/>
      <c r="BL128" s="16"/>
      <c r="BM128" s="16"/>
      <c r="BN128" s="16"/>
      <c r="BO128" s="16"/>
      <c r="BP128" s="16"/>
      <c r="BQ128" s="16"/>
      <c r="BR128" s="6">
        <v>1</v>
      </c>
      <c r="BS128" s="6">
        <v>1</v>
      </c>
      <c r="CB128" s="6">
        <v>1</v>
      </c>
      <c r="CK128" s="6">
        <f>SUM(BS128:CJ128)</f>
        <v>2</v>
      </c>
      <c r="CL128" s="6" t="s">
        <v>1856</v>
      </c>
      <c r="CO128" s="6">
        <v>1</v>
      </c>
      <c r="CP128" s="6">
        <v>1</v>
      </c>
      <c r="CQ128" s="6" t="s">
        <v>2818</v>
      </c>
      <c r="CR128" s="6" t="s">
        <v>2685</v>
      </c>
      <c r="CT128" s="6">
        <v>1</v>
      </c>
      <c r="CU128" s="6">
        <v>1</v>
      </c>
      <c r="CV128" s="6">
        <v>1</v>
      </c>
      <c r="CW128" s="6">
        <v>1</v>
      </c>
      <c r="CX128" s="6" t="s">
        <v>2224</v>
      </c>
      <c r="CY128" s="6">
        <v>1972</v>
      </c>
      <c r="CZ128" s="27">
        <v>0</v>
      </c>
      <c r="DA128" s="65" t="s">
        <v>2304</v>
      </c>
      <c r="EA128" s="6" t="s">
        <v>931</v>
      </c>
      <c r="EE128" s="6">
        <v>1</v>
      </c>
      <c r="EU128" s="6">
        <v>1</v>
      </c>
      <c r="EV128" s="6" t="s">
        <v>2044</v>
      </c>
      <c r="EW128" s="6"/>
      <c r="EX128" s="6"/>
      <c r="EY128" s="6"/>
      <c r="EZ128" s="6"/>
      <c r="FA128" s="6"/>
      <c r="FB128" s="6">
        <v>1</v>
      </c>
      <c r="FJ128" s="6" t="s">
        <v>2142</v>
      </c>
      <c r="FK128" s="6">
        <v>1</v>
      </c>
      <c r="FM128" s="6">
        <v>1</v>
      </c>
      <c r="FO128" s="6">
        <v>1</v>
      </c>
      <c r="FZ128" s="16"/>
      <c r="GA128" s="16"/>
      <c r="HD128" s="6">
        <f>SUM(GU128:HC128)</f>
        <v>0</v>
      </c>
      <c r="HS128" s="16"/>
      <c r="JH128" s="6">
        <v>1</v>
      </c>
      <c r="KV128" s="16">
        <f>SUM(FK128:KU128)</f>
        <v>4</v>
      </c>
      <c r="KW128" s="5"/>
      <c r="KX128" s="5">
        <v>1</v>
      </c>
      <c r="KY128" s="5"/>
      <c r="KZ128" s="5"/>
      <c r="LA128" s="5"/>
      <c r="LB128" s="5"/>
      <c r="LC128" s="5"/>
      <c r="LD128" s="5"/>
      <c r="LE128" s="5"/>
      <c r="LF128" s="5">
        <f>SUM(KW128:LE128)</f>
        <v>1</v>
      </c>
      <c r="LG128" s="6">
        <v>3</v>
      </c>
      <c r="LI128" s="21">
        <v>40</v>
      </c>
      <c r="LJ128" s="48">
        <v>0.33333333333333331</v>
      </c>
      <c r="LK128" s="16">
        <v>120</v>
      </c>
      <c r="LL128" s="6">
        <v>144</v>
      </c>
      <c r="LM128" s="6">
        <v>183</v>
      </c>
      <c r="ME128" s="16"/>
      <c r="MF128" s="16"/>
      <c r="MG128" s="16"/>
      <c r="MH128" s="16"/>
      <c r="MI128" s="16"/>
      <c r="MJ128" s="16"/>
    </row>
    <row r="129" spans="1:354" ht="15" customHeight="1">
      <c r="A129" s="17">
        <v>2010</v>
      </c>
      <c r="B129" s="16" t="s">
        <v>1641</v>
      </c>
      <c r="C129" s="16" t="s">
        <v>2643</v>
      </c>
      <c r="D129" s="16" t="s">
        <v>1642</v>
      </c>
      <c r="E129" s="1" t="s">
        <v>3</v>
      </c>
      <c r="F129" s="1" t="s">
        <v>501</v>
      </c>
      <c r="G129" s="1" t="s">
        <v>74</v>
      </c>
      <c r="H129" s="4" t="s">
        <v>1643</v>
      </c>
      <c r="I129" s="18" t="s">
        <v>1410</v>
      </c>
      <c r="J129" s="16" t="s">
        <v>1640</v>
      </c>
      <c r="K129" s="6" t="s">
        <v>1639</v>
      </c>
      <c r="L129" s="12" t="s">
        <v>1644</v>
      </c>
      <c r="M129" s="16"/>
      <c r="N129" s="16"/>
      <c r="O129" s="6" t="s">
        <v>847</v>
      </c>
      <c r="P129" s="6" t="s">
        <v>3240</v>
      </c>
      <c r="R129" s="17" t="s">
        <v>1788</v>
      </c>
      <c r="S129" s="17">
        <v>220</v>
      </c>
      <c r="T129" s="17"/>
      <c r="U129" s="17" t="s">
        <v>1014</v>
      </c>
      <c r="V129" s="17">
        <v>1</v>
      </c>
      <c r="W129" s="34" t="s">
        <v>2146</v>
      </c>
      <c r="X129" s="39" t="s">
        <v>2145</v>
      </c>
      <c r="Y129" s="57" t="s">
        <v>2772</v>
      </c>
      <c r="Z129" s="17">
        <v>0</v>
      </c>
      <c r="AA129" s="16"/>
      <c r="AB129" s="16"/>
      <c r="AC129" s="47" t="s">
        <v>999</v>
      </c>
      <c r="AD129" s="47" t="s">
        <v>999</v>
      </c>
      <c r="AE129" s="16" t="s">
        <v>3316</v>
      </c>
      <c r="AF129" s="6" t="s">
        <v>2833</v>
      </c>
      <c r="AG129" s="6" t="s">
        <v>894</v>
      </c>
      <c r="AI129" s="16"/>
      <c r="AJ129" s="16">
        <v>1</v>
      </c>
      <c r="AK129" s="16"/>
      <c r="AL129" s="16"/>
      <c r="AM129" s="16">
        <v>1</v>
      </c>
      <c r="AN129" s="16"/>
      <c r="AO129" s="16"/>
      <c r="AP129" s="16"/>
      <c r="AQ129" s="16"/>
      <c r="AR129" s="16"/>
      <c r="AS129" s="16"/>
      <c r="AT129" s="16"/>
      <c r="AU129" s="16">
        <f>SUM(AH129:AT129)</f>
        <v>2</v>
      </c>
      <c r="AV129" s="16">
        <v>1</v>
      </c>
      <c r="AW129" s="16" t="s">
        <v>3403</v>
      </c>
      <c r="AX129" s="16"/>
      <c r="AY129" s="16"/>
      <c r="AZ129" s="16"/>
      <c r="BA129" s="16"/>
      <c r="BB129" s="16"/>
      <c r="BC129" s="16"/>
      <c r="BD129" s="16"/>
      <c r="BE129" s="16"/>
      <c r="BF129" s="16"/>
      <c r="BG129" s="16"/>
      <c r="BH129" s="16"/>
      <c r="BI129" s="16"/>
      <c r="BJ129" s="16"/>
      <c r="BK129" s="16"/>
      <c r="BL129" s="16"/>
      <c r="BM129" s="16"/>
      <c r="BN129" s="16"/>
      <c r="BO129" s="16"/>
      <c r="BP129" s="16"/>
      <c r="BQ129" s="16"/>
      <c r="CL129" s="6" t="s">
        <v>2469</v>
      </c>
      <c r="CN129" s="16"/>
      <c r="CP129" s="16"/>
      <c r="CQ129" s="6" t="s">
        <v>2818</v>
      </c>
      <c r="CR129" s="16" t="s">
        <v>2688</v>
      </c>
      <c r="CS129" s="16"/>
      <c r="CT129" s="16"/>
      <c r="CU129" s="16"/>
      <c r="CV129" s="16"/>
      <c r="CZ129" s="16"/>
      <c r="DA129" s="17"/>
      <c r="DB129" s="16"/>
      <c r="DC129" s="16"/>
      <c r="DD129" s="16"/>
      <c r="DE129" s="16"/>
      <c r="DF129" s="16"/>
      <c r="DG129" s="16"/>
      <c r="DH129" s="16"/>
      <c r="DI129" s="16"/>
      <c r="DJ129" s="16">
        <v>1</v>
      </c>
      <c r="DK129" s="16">
        <v>1</v>
      </c>
      <c r="DL129" s="16"/>
      <c r="DM129" s="16"/>
      <c r="DN129" s="16"/>
      <c r="DO129" s="16"/>
      <c r="DP129" s="16"/>
      <c r="DQ129" s="16"/>
      <c r="DR129" s="16"/>
      <c r="DS129" s="16"/>
      <c r="DT129" s="16"/>
      <c r="DU129" s="16"/>
      <c r="DV129" s="16"/>
      <c r="DW129" s="16"/>
      <c r="DX129" s="16"/>
      <c r="DY129" s="16"/>
      <c r="DZ129" s="16"/>
      <c r="EA129" s="6" t="s">
        <v>1031</v>
      </c>
      <c r="EB129" s="16"/>
      <c r="EC129" s="16"/>
      <c r="ED129" s="16"/>
      <c r="EE129" s="16"/>
      <c r="EF129" s="16"/>
      <c r="EG129" s="16"/>
      <c r="ER129" s="16"/>
      <c r="EU129" s="6">
        <v>0</v>
      </c>
      <c r="EV129" s="16" t="s">
        <v>3467</v>
      </c>
      <c r="EW129" s="16"/>
      <c r="EX129" s="16"/>
      <c r="EY129" s="6">
        <v>1</v>
      </c>
      <c r="EZ129" s="16"/>
      <c r="FA129" s="16"/>
      <c r="FB129" s="16"/>
      <c r="FC129" s="16"/>
      <c r="FD129" s="16"/>
      <c r="FE129" s="16"/>
      <c r="FF129" s="16"/>
      <c r="FG129" s="16"/>
      <c r="FH129" s="6" t="s">
        <v>2144</v>
      </c>
      <c r="FI129" s="16" t="s">
        <v>3225</v>
      </c>
      <c r="FJ129" s="16" t="s">
        <v>2143</v>
      </c>
      <c r="GQ129" s="16"/>
      <c r="GR129" s="16"/>
      <c r="GS129" s="16"/>
      <c r="GT129" s="16"/>
      <c r="GU129" s="16"/>
      <c r="GV129" s="16"/>
      <c r="GW129" s="16"/>
      <c r="GX129" s="16"/>
      <c r="GY129" s="16"/>
      <c r="GZ129" s="16"/>
      <c r="HA129" s="16"/>
      <c r="HB129" s="16"/>
      <c r="HC129" s="16"/>
      <c r="JI129" s="16"/>
      <c r="JS129" s="16"/>
      <c r="JU129" s="16"/>
      <c r="JY129" s="16"/>
      <c r="JZ129" s="16"/>
      <c r="KA129" s="16"/>
      <c r="KB129" s="16"/>
      <c r="KV129" s="16"/>
      <c r="KW129" s="17">
        <v>1</v>
      </c>
      <c r="KX129" s="17"/>
      <c r="KY129" s="17"/>
      <c r="KZ129" s="17">
        <v>1</v>
      </c>
      <c r="LA129" s="17"/>
      <c r="LB129" s="17"/>
      <c r="LC129" s="17"/>
      <c r="LD129" s="17"/>
      <c r="LE129" s="17"/>
      <c r="LF129" s="5">
        <f>SUM(KW129:LE129)</f>
        <v>2</v>
      </c>
      <c r="LG129" s="16">
        <v>145</v>
      </c>
      <c r="LH129" s="16"/>
      <c r="LI129" s="23">
        <v>140</v>
      </c>
      <c r="LJ129" s="48">
        <v>16.111111111111111</v>
      </c>
      <c r="LK129" s="16">
        <v>121</v>
      </c>
      <c r="LL129" s="6">
        <v>181</v>
      </c>
      <c r="LM129" s="16">
        <v>222</v>
      </c>
    </row>
    <row r="130" spans="1:354" ht="15" customHeight="1">
      <c r="A130" s="5">
        <v>2010</v>
      </c>
      <c r="B130" s="6" t="s">
        <v>614</v>
      </c>
      <c r="C130" s="6" t="s">
        <v>2677</v>
      </c>
      <c r="D130" s="6" t="s">
        <v>615</v>
      </c>
      <c r="E130" s="1" t="s">
        <v>616</v>
      </c>
      <c r="F130" s="1" t="s">
        <v>264</v>
      </c>
      <c r="G130" s="3" t="s">
        <v>194</v>
      </c>
      <c r="H130" s="4" t="s">
        <v>617</v>
      </c>
      <c r="I130" s="7">
        <v>40452</v>
      </c>
      <c r="J130" s="6" t="s">
        <v>1182</v>
      </c>
      <c r="K130" s="6" t="s">
        <v>0</v>
      </c>
      <c r="L130" s="6" t="s">
        <v>618</v>
      </c>
      <c r="M130" s="6" t="s">
        <v>619</v>
      </c>
      <c r="O130" s="6" t="s">
        <v>881</v>
      </c>
      <c r="P130" s="6" t="s">
        <v>797</v>
      </c>
      <c r="Q130" s="6">
        <v>1</v>
      </c>
      <c r="R130" s="5" t="s">
        <v>1181</v>
      </c>
      <c r="S130" s="5">
        <v>175</v>
      </c>
      <c r="T130" s="5"/>
      <c r="U130" s="5" t="s">
        <v>799</v>
      </c>
      <c r="V130" s="5">
        <v>11.4</v>
      </c>
      <c r="W130" s="35" t="s">
        <v>2753</v>
      </c>
      <c r="X130" s="35" t="s">
        <v>1183</v>
      </c>
      <c r="Y130" s="5">
        <v>-1</v>
      </c>
      <c r="Z130" s="5">
        <v>-1</v>
      </c>
      <c r="AC130" s="47" t="s">
        <v>999</v>
      </c>
      <c r="AD130" s="47" t="s">
        <v>999</v>
      </c>
      <c r="AE130" s="6" t="s">
        <v>3265</v>
      </c>
      <c r="AF130" s="6" t="s">
        <v>2833</v>
      </c>
      <c r="AG130" s="6" t="s">
        <v>1179</v>
      </c>
      <c r="AL130" s="6">
        <v>1</v>
      </c>
      <c r="AU130" s="16">
        <f>SUM(AH130:AT130)</f>
        <v>1</v>
      </c>
      <c r="AV130" s="16">
        <v>1</v>
      </c>
      <c r="AW130" s="14" t="s">
        <v>3409</v>
      </c>
      <c r="AX130" s="16"/>
      <c r="AY130" s="16"/>
      <c r="AZ130" s="16"/>
      <c r="BA130" s="16"/>
      <c r="BB130" s="16"/>
      <c r="BC130" s="16"/>
      <c r="BD130" s="16"/>
      <c r="BE130" s="16"/>
      <c r="BF130" s="16"/>
      <c r="BG130" s="16"/>
      <c r="BH130" s="16"/>
      <c r="BI130" s="16"/>
      <c r="BJ130" s="16"/>
      <c r="BK130" s="16"/>
      <c r="BL130" s="16"/>
      <c r="BM130" s="16"/>
      <c r="BN130" s="16"/>
      <c r="BO130" s="16"/>
      <c r="BP130" s="16"/>
      <c r="BQ130" s="16"/>
      <c r="BR130" s="6">
        <v>1</v>
      </c>
      <c r="BZ130" s="6">
        <v>1</v>
      </c>
      <c r="CK130" s="6">
        <f>SUM(BS130:CJ130)</f>
        <v>1</v>
      </c>
      <c r="CL130" s="6" t="s">
        <v>1915</v>
      </c>
      <c r="CP130" s="16"/>
      <c r="CQ130" s="16" t="s">
        <v>2816</v>
      </c>
      <c r="CR130" s="6" t="s">
        <v>2715</v>
      </c>
      <c r="CS130" s="6">
        <v>1</v>
      </c>
      <c r="CV130" s="6">
        <v>1</v>
      </c>
      <c r="CW130" s="6">
        <v>1</v>
      </c>
      <c r="DA130" s="5"/>
      <c r="EA130" s="6" t="s">
        <v>954</v>
      </c>
      <c r="EB130" s="6">
        <v>1</v>
      </c>
      <c r="EU130" s="6">
        <v>1</v>
      </c>
      <c r="EV130" s="6" t="s">
        <v>3461</v>
      </c>
      <c r="EW130" s="6"/>
      <c r="EX130" s="6"/>
      <c r="EY130" s="6"/>
      <c r="EZ130" s="6"/>
      <c r="FA130" s="6"/>
      <c r="FB130" s="6"/>
      <c r="FE130" s="6">
        <v>1</v>
      </c>
      <c r="FJ130" s="6"/>
      <c r="FK130" s="16"/>
      <c r="FL130" s="16"/>
      <c r="FM130" s="16"/>
      <c r="FN130" s="16"/>
      <c r="FO130" s="16"/>
      <c r="FP130" s="16"/>
      <c r="FQ130" s="16"/>
      <c r="FR130" s="16"/>
      <c r="FS130" s="16"/>
      <c r="FT130" s="16"/>
      <c r="FU130" s="16"/>
      <c r="FV130" s="16"/>
      <c r="FW130" s="16"/>
      <c r="FY130" s="16"/>
      <c r="GF130" s="16"/>
      <c r="GG130" s="16"/>
      <c r="GH130" s="16"/>
      <c r="GI130" s="16"/>
      <c r="GJ130" s="16"/>
      <c r="GK130" s="16"/>
      <c r="GL130" s="16"/>
      <c r="GM130" s="16"/>
      <c r="GN130" s="16"/>
      <c r="GO130" s="16"/>
      <c r="GP130" s="16"/>
      <c r="KV130" s="16"/>
      <c r="KW130" s="5">
        <v>1</v>
      </c>
      <c r="KX130" s="5"/>
      <c r="KY130" s="5"/>
      <c r="KZ130" s="5"/>
      <c r="LA130" s="5"/>
      <c r="LB130" s="5"/>
      <c r="LC130" s="5"/>
      <c r="LD130" s="5"/>
      <c r="LE130" s="5"/>
      <c r="LF130" s="5">
        <f>SUM(KW130:LE130)</f>
        <v>1</v>
      </c>
      <c r="LG130" s="6">
        <v>18</v>
      </c>
      <c r="LI130" s="21">
        <v>34</v>
      </c>
      <c r="LJ130" s="48">
        <v>2</v>
      </c>
      <c r="LK130" s="16">
        <v>122</v>
      </c>
      <c r="LL130" s="6">
        <v>99</v>
      </c>
      <c r="LM130" s="6">
        <v>128</v>
      </c>
      <c r="LN130" s="16"/>
      <c r="LO130" s="16"/>
      <c r="LR130" s="16"/>
      <c r="LX130" s="16"/>
      <c r="LY130" s="16"/>
      <c r="LZ130" s="16"/>
    </row>
    <row r="131" spans="1:354" ht="15" customHeight="1">
      <c r="A131" s="5">
        <v>2010</v>
      </c>
      <c r="B131" s="6" t="s">
        <v>609</v>
      </c>
      <c r="C131" s="6" t="s">
        <v>2628</v>
      </c>
      <c r="D131" s="6" t="s">
        <v>610</v>
      </c>
      <c r="E131" s="1" t="s">
        <v>192</v>
      </c>
      <c r="F131" s="1" t="s">
        <v>172</v>
      </c>
      <c r="G131" s="3" t="s">
        <v>363</v>
      </c>
      <c r="H131" s="4" t="s">
        <v>611</v>
      </c>
      <c r="I131" s="7">
        <v>40513</v>
      </c>
      <c r="J131" s="6" t="s">
        <v>1180</v>
      </c>
      <c r="K131" s="6" t="s">
        <v>0</v>
      </c>
      <c r="L131" s="6" t="s">
        <v>612</v>
      </c>
      <c r="M131" s="6" t="s">
        <v>613</v>
      </c>
      <c r="O131" s="6" t="s">
        <v>1998</v>
      </c>
      <c r="P131" s="6" t="s">
        <v>797</v>
      </c>
      <c r="Q131" s="6">
        <v>1</v>
      </c>
      <c r="R131" s="5" t="s">
        <v>1177</v>
      </c>
      <c r="S131" s="5">
        <v>93</v>
      </c>
      <c r="T131" s="5"/>
      <c r="U131" s="5" t="s">
        <v>866</v>
      </c>
      <c r="V131" s="5">
        <v>4</v>
      </c>
      <c r="W131" s="40" t="s">
        <v>2259</v>
      </c>
      <c r="X131" s="35" t="s">
        <v>2260</v>
      </c>
      <c r="Y131" s="5">
        <v>1</v>
      </c>
      <c r="Z131" s="5">
        <v>1</v>
      </c>
      <c r="AC131" s="46">
        <v>1</v>
      </c>
      <c r="AD131" s="46">
        <v>1</v>
      </c>
      <c r="AE131" s="6" t="s">
        <v>3266</v>
      </c>
      <c r="AF131" s="6" t="s">
        <v>2833</v>
      </c>
      <c r="AG131" s="6" t="s">
        <v>2020</v>
      </c>
      <c r="AL131" s="6">
        <v>1</v>
      </c>
      <c r="AU131" s="16">
        <f>SUM(AH131:AT131)</f>
        <v>1</v>
      </c>
      <c r="AV131" s="16">
        <v>1</v>
      </c>
      <c r="AW131" s="6" t="s">
        <v>1823</v>
      </c>
      <c r="AX131" s="16"/>
      <c r="AY131" s="16"/>
      <c r="AZ131" s="16"/>
      <c r="BA131" s="16"/>
      <c r="BB131" s="16"/>
      <c r="BC131" s="16"/>
      <c r="BD131" s="16"/>
      <c r="BE131" s="16"/>
      <c r="BF131" s="16"/>
      <c r="BG131" s="16"/>
      <c r="BH131" s="16"/>
      <c r="BI131" s="16"/>
      <c r="BJ131" s="16"/>
      <c r="BK131" s="16"/>
      <c r="BL131" s="16"/>
      <c r="BM131" s="16"/>
      <c r="BN131" s="16"/>
      <c r="BO131" s="16"/>
      <c r="BP131" s="16"/>
      <c r="BQ131" s="16"/>
      <c r="BR131" s="6">
        <v>1</v>
      </c>
      <c r="BX131" s="6">
        <v>1</v>
      </c>
      <c r="CK131" s="6">
        <f>SUM(BS131:CJ131)</f>
        <v>1</v>
      </c>
      <c r="CL131" s="6" t="s">
        <v>1890</v>
      </c>
      <c r="CM131" s="6">
        <v>1</v>
      </c>
      <c r="CN131" s="6" t="s">
        <v>2287</v>
      </c>
      <c r="CP131" s="16"/>
      <c r="CQ131" s="16" t="s">
        <v>2816</v>
      </c>
      <c r="CR131" s="6" t="s">
        <v>2719</v>
      </c>
      <c r="CS131" s="6">
        <v>1</v>
      </c>
      <c r="CV131" s="6">
        <v>1</v>
      </c>
      <c r="CW131" s="6">
        <v>1</v>
      </c>
      <c r="DA131" s="5"/>
      <c r="EA131" s="6" t="s">
        <v>1178</v>
      </c>
      <c r="EB131" s="6">
        <v>1</v>
      </c>
      <c r="EH131" s="16"/>
      <c r="EI131" s="16"/>
      <c r="EJ131" s="16"/>
      <c r="EK131" s="16"/>
      <c r="EL131" s="16"/>
      <c r="EM131" s="16"/>
      <c r="EN131" s="16"/>
      <c r="EO131" s="16"/>
      <c r="EP131" s="16"/>
      <c r="EQ131" s="16"/>
      <c r="ES131" s="16"/>
      <c r="ET131" s="16"/>
      <c r="EU131" s="6">
        <v>1</v>
      </c>
      <c r="EV131" s="6" t="s">
        <v>3410</v>
      </c>
      <c r="EW131" s="6"/>
      <c r="EX131" s="6"/>
      <c r="EY131" s="6"/>
      <c r="EZ131" s="6"/>
      <c r="FA131" s="6"/>
      <c r="FB131" s="6"/>
      <c r="FE131" s="6">
        <v>1</v>
      </c>
      <c r="FJ131" s="6" t="s">
        <v>2267</v>
      </c>
      <c r="KV131" s="16"/>
      <c r="KW131" s="5">
        <v>1</v>
      </c>
      <c r="KX131" s="5"/>
      <c r="KY131" s="5"/>
      <c r="KZ131" s="5"/>
      <c r="LA131" s="5"/>
      <c r="LB131" s="5"/>
      <c r="LC131" s="5"/>
      <c r="LD131" s="5"/>
      <c r="LE131" s="5"/>
      <c r="LF131" s="5">
        <f>SUM(KW131:LE131)</f>
        <v>1</v>
      </c>
      <c r="LG131" s="6">
        <v>18</v>
      </c>
      <c r="LI131" s="21">
        <v>33</v>
      </c>
      <c r="LJ131" s="48">
        <v>2</v>
      </c>
      <c r="LK131" s="16">
        <v>123</v>
      </c>
      <c r="LL131" s="6">
        <v>98</v>
      </c>
      <c r="LM131" s="6">
        <v>127</v>
      </c>
      <c r="LN131" s="16"/>
      <c r="LO131" s="16"/>
      <c r="ME131" s="16"/>
      <c r="MF131" s="16"/>
      <c r="MG131" s="16"/>
      <c r="MH131" s="16"/>
      <c r="MI131" s="16"/>
      <c r="ML131" s="16"/>
      <c r="MM131" s="16"/>
      <c r="MN131" s="16"/>
    </row>
    <row r="132" spans="1:354" s="16" customFormat="1" ht="15" customHeight="1">
      <c r="A132" s="17">
        <v>2010</v>
      </c>
      <c r="B132" s="16" t="s">
        <v>1705</v>
      </c>
      <c r="C132" s="16" t="s">
        <v>2570</v>
      </c>
      <c r="D132" s="16" t="s">
        <v>2045</v>
      </c>
      <c r="E132" s="1" t="s">
        <v>192</v>
      </c>
      <c r="F132" s="1" t="s">
        <v>172</v>
      </c>
      <c r="G132" s="1" t="s">
        <v>363</v>
      </c>
      <c r="H132" s="4" t="s">
        <v>1669</v>
      </c>
      <c r="I132" s="18" t="s">
        <v>1420</v>
      </c>
      <c r="J132" s="16" t="s">
        <v>1667</v>
      </c>
      <c r="K132" s="6" t="s">
        <v>1668</v>
      </c>
      <c r="L132" s="16" t="s">
        <v>1670</v>
      </c>
      <c r="O132" s="16" t="s">
        <v>881</v>
      </c>
      <c r="P132" s="16" t="s">
        <v>797</v>
      </c>
      <c r="Q132" s="6">
        <v>1</v>
      </c>
      <c r="R132" s="17" t="s">
        <v>1673</v>
      </c>
      <c r="S132" s="17">
        <v>40</v>
      </c>
      <c r="T132" s="17"/>
      <c r="U132" s="5" t="s">
        <v>1014</v>
      </c>
      <c r="V132" s="17">
        <v>1</v>
      </c>
      <c r="W132" s="34" t="s">
        <v>2147</v>
      </c>
      <c r="X132" s="34"/>
      <c r="Y132" s="17">
        <v>0</v>
      </c>
      <c r="Z132" s="17">
        <v>0</v>
      </c>
      <c r="AC132" s="47" t="s">
        <v>999</v>
      </c>
      <c r="AD132" s="47" t="s">
        <v>999</v>
      </c>
      <c r="AE132" s="16" t="s">
        <v>1672</v>
      </c>
      <c r="AF132" s="6" t="s">
        <v>2833</v>
      </c>
      <c r="AG132" s="38" t="s">
        <v>1671</v>
      </c>
      <c r="AH132" s="38"/>
      <c r="AU132" s="16">
        <f>SUM(AH132:AT132)</f>
        <v>0</v>
      </c>
      <c r="BE132" s="16">
        <v>1</v>
      </c>
      <c r="BR132" s="6"/>
      <c r="BS132" s="6"/>
      <c r="BT132" s="6"/>
      <c r="BU132" s="6"/>
      <c r="BV132" s="6"/>
      <c r="BW132" s="6"/>
      <c r="BX132" s="6"/>
      <c r="BY132" s="6"/>
      <c r="BZ132" s="6"/>
      <c r="CA132" s="6"/>
      <c r="CB132" s="6"/>
      <c r="CC132" s="6"/>
      <c r="CD132" s="6"/>
      <c r="CE132" s="6"/>
      <c r="CF132" s="6"/>
      <c r="CG132" s="6"/>
      <c r="CH132" s="6"/>
      <c r="CI132" s="6"/>
      <c r="CJ132" s="6"/>
      <c r="CK132" s="6"/>
      <c r="CL132" s="16" t="s">
        <v>1891</v>
      </c>
      <c r="CM132" s="6"/>
      <c r="CO132" s="38">
        <v>1</v>
      </c>
      <c r="CP132" s="38">
        <v>1</v>
      </c>
      <c r="CQ132" s="6" t="s">
        <v>2818</v>
      </c>
      <c r="CR132" s="6" t="s">
        <v>2685</v>
      </c>
      <c r="CS132" s="16">
        <v>1</v>
      </c>
      <c r="CV132" s="6">
        <v>1</v>
      </c>
      <c r="CW132" s="6">
        <v>1</v>
      </c>
      <c r="DA132" s="17"/>
      <c r="EA132" s="18" t="s">
        <v>1679</v>
      </c>
      <c r="EB132" s="16">
        <v>1</v>
      </c>
      <c r="EE132" s="16">
        <v>1</v>
      </c>
      <c r="EU132" s="6">
        <v>2</v>
      </c>
      <c r="EV132" s="16" t="s">
        <v>3467</v>
      </c>
      <c r="EY132" s="6">
        <v>1</v>
      </c>
      <c r="FH132" s="6"/>
      <c r="FJ132" s="16" t="s">
        <v>2148</v>
      </c>
      <c r="FK132" s="30">
        <v>1</v>
      </c>
      <c r="FL132" s="30">
        <v>1</v>
      </c>
      <c r="FM132" s="30"/>
      <c r="FN132" s="30"/>
      <c r="FO132" s="30"/>
      <c r="FP132" s="30"/>
      <c r="FQ132" s="30"/>
      <c r="FR132" s="30"/>
      <c r="FS132" s="30"/>
      <c r="FT132" s="30"/>
      <c r="FU132" s="30"/>
      <c r="FV132" s="30"/>
      <c r="FW132" s="30"/>
      <c r="FX132" s="31"/>
      <c r="FY132" s="30"/>
      <c r="FZ132" s="30"/>
      <c r="GA132" s="30"/>
      <c r="GB132" s="30"/>
      <c r="GC132" s="30"/>
      <c r="GD132" s="30"/>
      <c r="GE132" s="30"/>
      <c r="GF132" s="30"/>
      <c r="GG132" s="30"/>
      <c r="GH132" s="30"/>
      <c r="GI132" s="30"/>
      <c r="GJ132" s="30"/>
      <c r="GK132" s="30"/>
      <c r="GL132" s="30"/>
      <c r="GM132" s="30"/>
      <c r="GN132" s="30"/>
      <c r="GO132" s="30"/>
      <c r="GP132" s="30"/>
      <c r="GQ132" s="31"/>
      <c r="GR132" s="31"/>
      <c r="GS132" s="31">
        <v>1</v>
      </c>
      <c r="GT132" s="31"/>
      <c r="GU132" s="31"/>
      <c r="GV132" s="31"/>
      <c r="GW132" s="31"/>
      <c r="GX132" s="31"/>
      <c r="GY132" s="31"/>
      <c r="GZ132" s="31"/>
      <c r="HA132" s="31"/>
      <c r="HB132" s="31"/>
      <c r="HC132" s="31"/>
      <c r="HD132" s="6">
        <f>SUM(GU132:HC132)</f>
        <v>0</v>
      </c>
      <c r="HE132" s="30"/>
      <c r="HF132" s="31"/>
      <c r="HG132" s="31"/>
      <c r="HH132" s="31"/>
      <c r="HI132" s="31"/>
      <c r="HJ132" s="31"/>
      <c r="HK132" s="31"/>
      <c r="HL132" s="31"/>
      <c r="HM132" s="31"/>
      <c r="HN132" s="31"/>
      <c r="HO132" s="30"/>
      <c r="HP132" s="30"/>
      <c r="HQ132" s="30"/>
      <c r="HR132" s="30"/>
      <c r="HS132" s="30"/>
      <c r="HT132" s="30"/>
      <c r="HU132" s="30"/>
      <c r="HV132" s="30"/>
      <c r="HW132" s="30"/>
      <c r="HX132" s="30"/>
      <c r="HY132" s="30"/>
      <c r="HZ132" s="30"/>
      <c r="IA132" s="30"/>
      <c r="IB132" s="30"/>
      <c r="IC132" s="30"/>
      <c r="ID132" s="30"/>
      <c r="IE132" s="30"/>
      <c r="IF132" s="30"/>
      <c r="IG132" s="30"/>
      <c r="IH132" s="30"/>
      <c r="II132" s="30"/>
      <c r="IJ132" s="30"/>
      <c r="IK132" s="30"/>
      <c r="IL132" s="30"/>
      <c r="IM132" s="30"/>
      <c r="IN132" s="30"/>
      <c r="IO132" s="30"/>
      <c r="IP132" s="30"/>
      <c r="IQ132" s="30"/>
      <c r="IR132" s="30"/>
      <c r="IS132" s="30"/>
      <c r="IT132" s="30"/>
      <c r="IU132" s="30"/>
      <c r="IV132" s="30"/>
      <c r="IW132" s="30"/>
      <c r="IX132" s="30"/>
      <c r="IY132" s="30"/>
      <c r="IZ132" s="30"/>
      <c r="JA132" s="30"/>
      <c r="JB132" s="30"/>
      <c r="JC132" s="30"/>
      <c r="JD132" s="30"/>
      <c r="JE132" s="30"/>
      <c r="JF132" s="30"/>
      <c r="JG132" s="30"/>
      <c r="JH132" s="30"/>
      <c r="JI132" s="30"/>
      <c r="JJ132" s="30">
        <v>1</v>
      </c>
      <c r="JK132" s="30">
        <v>1</v>
      </c>
      <c r="JL132" s="30">
        <v>1</v>
      </c>
      <c r="JM132" s="30"/>
      <c r="JN132" s="30"/>
      <c r="JO132" s="30"/>
      <c r="JP132" s="30"/>
      <c r="JQ132" s="30"/>
      <c r="JR132" s="30"/>
      <c r="JS132" s="30"/>
      <c r="JT132" s="30"/>
      <c r="JU132" s="30"/>
      <c r="JV132" s="30"/>
      <c r="JW132" s="30"/>
      <c r="JX132" s="30"/>
      <c r="JY132" s="30"/>
      <c r="JZ132" s="30"/>
      <c r="KA132" s="30"/>
      <c r="KB132" s="30"/>
      <c r="KC132" s="30"/>
      <c r="KD132" s="30"/>
      <c r="KE132" s="30"/>
      <c r="KF132" s="30"/>
      <c r="KG132" s="31"/>
      <c r="KH132" s="30"/>
      <c r="KI132" s="30"/>
      <c r="KJ132" s="30"/>
      <c r="KK132" s="30"/>
      <c r="KL132" s="30"/>
      <c r="KM132" s="30"/>
      <c r="KN132" s="30"/>
      <c r="KO132" s="30"/>
      <c r="KP132" s="30"/>
      <c r="KQ132" s="30"/>
      <c r="KR132" s="30"/>
      <c r="KS132" s="30"/>
      <c r="KT132" s="30"/>
      <c r="KU132" s="30"/>
      <c r="KV132" s="16">
        <f>SUM(FK132:KU132)</f>
        <v>6</v>
      </c>
      <c r="KW132" s="5">
        <v>1</v>
      </c>
      <c r="KX132" s="5"/>
      <c r="KY132" s="5"/>
      <c r="KZ132" s="5"/>
      <c r="LA132" s="5"/>
      <c r="LB132" s="5"/>
      <c r="LC132" s="5"/>
      <c r="LD132" s="5"/>
      <c r="LE132" s="5"/>
      <c r="LF132" s="5">
        <f>SUM(KW132:LE132)</f>
        <v>1</v>
      </c>
      <c r="LG132" s="16">
        <v>36</v>
      </c>
      <c r="LI132" s="21">
        <v>33</v>
      </c>
      <c r="LJ132" s="48">
        <v>4</v>
      </c>
      <c r="LK132" s="16">
        <v>124</v>
      </c>
      <c r="LL132" s="6">
        <v>185</v>
      </c>
      <c r="LM132" s="16">
        <v>226</v>
      </c>
      <c r="LN132" s="6"/>
      <c r="LO132" s="6"/>
      <c r="LP132" s="6"/>
      <c r="LQ132" s="6"/>
      <c r="LS132" s="6"/>
      <c r="LT132" s="6"/>
      <c r="LU132" s="6"/>
      <c r="LV132" s="6"/>
      <c r="LW132" s="6"/>
      <c r="MA132" s="6"/>
      <c r="MB132" s="6"/>
      <c r="MC132" s="6"/>
      <c r="MD132" s="6"/>
      <c r="ME132" s="6"/>
      <c r="MF132" s="6"/>
      <c r="MG132" s="6"/>
      <c r="MH132" s="6"/>
      <c r="MI132" s="6"/>
      <c r="ML132" s="6"/>
      <c r="MM132" s="6"/>
      <c r="MN132" s="6"/>
      <c r="MO132" s="6"/>
      <c r="MP132" s="6"/>
    </row>
    <row r="133" spans="1:354" ht="15" customHeight="1">
      <c r="A133" s="5">
        <v>2010</v>
      </c>
      <c r="B133" s="16" t="s">
        <v>2236</v>
      </c>
      <c r="C133" t="s">
        <v>2372</v>
      </c>
      <c r="D133" s="6" t="s">
        <v>1302</v>
      </c>
      <c r="E133" s="1" t="s">
        <v>2245</v>
      </c>
      <c r="F133" s="8" t="s">
        <v>1301</v>
      </c>
      <c r="G133" s="8" t="s">
        <v>1301</v>
      </c>
      <c r="H133" s="4"/>
      <c r="I133" s="8">
        <v>2010</v>
      </c>
      <c r="J133" s="6" t="s">
        <v>1301</v>
      </c>
      <c r="K133" s="6" t="s">
        <v>1337</v>
      </c>
      <c r="O133" s="16" t="s">
        <v>2002</v>
      </c>
      <c r="P133" s="6" t="s">
        <v>797</v>
      </c>
      <c r="Q133" s="6">
        <v>1</v>
      </c>
      <c r="R133" s="5">
        <v>1990</v>
      </c>
      <c r="S133" s="5">
        <v>105</v>
      </c>
      <c r="T133" s="5"/>
      <c r="U133" s="5" t="s">
        <v>1014</v>
      </c>
      <c r="V133" s="5">
        <v>1</v>
      </c>
      <c r="W133" s="35" t="s">
        <v>2886</v>
      </c>
      <c r="X133" s="35" t="s">
        <v>1304</v>
      </c>
      <c r="Y133" s="17" t="s">
        <v>1893</v>
      </c>
      <c r="Z133" s="17" t="s">
        <v>1893</v>
      </c>
      <c r="AA133" s="6">
        <v>1</v>
      </c>
      <c r="AB133" s="6">
        <v>0</v>
      </c>
      <c r="AC133" s="47" t="s">
        <v>999</v>
      </c>
      <c r="AD133" s="47" t="s">
        <v>999</v>
      </c>
      <c r="AE133" s="6" t="s">
        <v>3340</v>
      </c>
      <c r="AF133" s="6" t="s">
        <v>2833</v>
      </c>
      <c r="AG133" s="6" t="s">
        <v>1303</v>
      </c>
      <c r="AJ133" s="16">
        <v>1</v>
      </c>
      <c r="AU133" s="16">
        <f>SUM(AH133:AT133)</f>
        <v>1</v>
      </c>
      <c r="AV133" s="16">
        <v>1</v>
      </c>
      <c r="AW133" s="6" t="s">
        <v>1812</v>
      </c>
      <c r="AX133" s="16"/>
      <c r="AY133" s="16"/>
      <c r="AZ133" s="16"/>
      <c r="BA133" s="16"/>
      <c r="BB133" s="16"/>
      <c r="BC133" s="16"/>
      <c r="BD133" s="16"/>
      <c r="BE133" s="16"/>
      <c r="BF133" s="16"/>
      <c r="BG133" s="16"/>
      <c r="BH133" s="16"/>
      <c r="BI133" s="16"/>
      <c r="BJ133" s="16"/>
      <c r="BK133" s="16"/>
      <c r="BL133" s="16"/>
      <c r="BM133" s="16"/>
      <c r="BN133" s="16"/>
      <c r="BO133" s="16"/>
      <c r="BP133" s="16"/>
      <c r="BQ133" s="16"/>
      <c r="BR133" s="6">
        <v>1</v>
      </c>
      <c r="BS133" s="6">
        <v>1</v>
      </c>
      <c r="BV133" s="6">
        <v>1</v>
      </c>
      <c r="CK133" s="6">
        <f>SUM(BS133:CJ133)</f>
        <v>2</v>
      </c>
      <c r="CL133" s="16" t="s">
        <v>1855</v>
      </c>
      <c r="CO133" s="6">
        <v>1</v>
      </c>
      <c r="CP133" s="6">
        <v>1</v>
      </c>
      <c r="CQ133" s="6" t="s">
        <v>2818</v>
      </c>
      <c r="CR133" s="6" t="s">
        <v>2685</v>
      </c>
      <c r="CS133" s="6">
        <v>1</v>
      </c>
      <c r="CU133" s="6">
        <v>1</v>
      </c>
      <c r="CV133" s="6">
        <v>1</v>
      </c>
      <c r="CW133" s="6">
        <v>1</v>
      </c>
      <c r="CX133" s="6" t="s">
        <v>2234</v>
      </c>
      <c r="CY133" s="16">
        <v>1900</v>
      </c>
      <c r="CZ133" s="27">
        <v>0</v>
      </c>
      <c r="DA133" s="65" t="s">
        <v>2302</v>
      </c>
      <c r="DT133" s="16">
        <v>1</v>
      </c>
      <c r="EA133" s="6" t="s">
        <v>809</v>
      </c>
      <c r="EB133" s="16">
        <v>1</v>
      </c>
      <c r="EU133" s="6">
        <v>1</v>
      </c>
      <c r="EV133" s="16" t="s">
        <v>3467</v>
      </c>
      <c r="EW133" s="6"/>
      <c r="EX133" s="6"/>
      <c r="EY133" s="6">
        <v>1</v>
      </c>
      <c r="EZ133" s="6"/>
      <c r="FA133" s="6"/>
      <c r="FB133" s="6"/>
      <c r="FI133" s="6" t="s">
        <v>3063</v>
      </c>
      <c r="FJ133" s="6" t="s">
        <v>2210</v>
      </c>
      <c r="FK133" s="6">
        <v>1</v>
      </c>
      <c r="FL133" s="6">
        <v>1</v>
      </c>
      <c r="FO133" s="6">
        <v>1</v>
      </c>
      <c r="FZ133" s="16"/>
      <c r="GA133" s="16"/>
      <c r="GM133" s="6">
        <v>1</v>
      </c>
      <c r="HD133" s="6">
        <f>SUM(GU133:HC133)</f>
        <v>0</v>
      </c>
      <c r="JJ133" s="6">
        <v>1</v>
      </c>
      <c r="JL133" s="6">
        <v>1</v>
      </c>
      <c r="KV133" s="16">
        <f>SUM(FK133:KU133)</f>
        <v>6</v>
      </c>
      <c r="KW133" s="17"/>
      <c r="KX133" s="17"/>
      <c r="KY133" s="17"/>
      <c r="KZ133" s="17"/>
      <c r="LA133" s="17"/>
      <c r="LB133" s="17"/>
      <c r="LC133" s="17"/>
      <c r="LD133" s="17"/>
      <c r="LE133" s="17"/>
      <c r="LF133" s="5">
        <f>SUM(KW133:LE133)</f>
        <v>0</v>
      </c>
      <c r="LG133" s="6">
        <v>219</v>
      </c>
      <c r="LI133" s="23"/>
      <c r="LJ133" s="48">
        <v>24.333333333333332</v>
      </c>
      <c r="LK133" s="16">
        <v>125</v>
      </c>
      <c r="LL133" s="6">
        <v>136</v>
      </c>
      <c r="LM133" s="6">
        <v>175</v>
      </c>
      <c r="MA133" s="16"/>
      <c r="MK133" s="16"/>
    </row>
    <row r="134" spans="1:354" ht="15" customHeight="1">
      <c r="A134" s="17">
        <v>2010</v>
      </c>
      <c r="B134" s="16" t="s">
        <v>2237</v>
      </c>
      <c r="C134" s="16" t="s">
        <v>2598</v>
      </c>
      <c r="D134" s="16" t="s">
        <v>1569</v>
      </c>
      <c r="E134" s="1" t="s">
        <v>1570</v>
      </c>
      <c r="F134" s="1" t="s">
        <v>1572</v>
      </c>
      <c r="G134" s="1" t="s">
        <v>1571</v>
      </c>
      <c r="H134" s="4"/>
      <c r="I134" s="18">
        <v>2010</v>
      </c>
      <c r="J134" s="16" t="s">
        <v>1568</v>
      </c>
      <c r="K134" s="6" t="s">
        <v>1337</v>
      </c>
      <c r="L134" s="16"/>
      <c r="M134" s="16"/>
      <c r="N134" s="16"/>
      <c r="O134" s="16" t="s">
        <v>1575</v>
      </c>
      <c r="P134" s="6" t="s">
        <v>1991</v>
      </c>
      <c r="R134" s="17" t="s">
        <v>1576</v>
      </c>
      <c r="S134" s="17">
        <v>24</v>
      </c>
      <c r="T134" s="17"/>
      <c r="U134" s="17" t="s">
        <v>799</v>
      </c>
      <c r="V134" s="17">
        <v>23</v>
      </c>
      <c r="W134" s="34" t="s">
        <v>2149</v>
      </c>
      <c r="X134" s="34" t="s">
        <v>1577</v>
      </c>
      <c r="Y134" s="57" t="s">
        <v>2772</v>
      </c>
      <c r="Z134" s="17">
        <v>0</v>
      </c>
      <c r="AA134" s="16"/>
      <c r="AB134" s="16"/>
      <c r="AC134" s="47" t="s">
        <v>999</v>
      </c>
      <c r="AD134" s="47" t="s">
        <v>999</v>
      </c>
      <c r="AE134" s="16" t="s">
        <v>3348</v>
      </c>
      <c r="AF134" s="6" t="s">
        <v>2833</v>
      </c>
      <c r="AG134" s="38" t="s">
        <v>1574</v>
      </c>
      <c r="AH134" s="38"/>
      <c r="AI134" s="16"/>
      <c r="AJ134" s="16">
        <v>1</v>
      </c>
      <c r="AK134" s="16"/>
      <c r="AL134" s="16"/>
      <c r="AM134" s="16"/>
      <c r="AN134" s="16"/>
      <c r="AO134" s="16"/>
      <c r="AP134" s="16"/>
      <c r="AQ134" s="16"/>
      <c r="AR134" s="16"/>
      <c r="AS134" s="16"/>
      <c r="AT134" s="16"/>
      <c r="AU134" s="16">
        <f>SUM(AH134:AT134)</f>
        <v>1</v>
      </c>
      <c r="AV134" s="16">
        <v>1</v>
      </c>
      <c r="AW134" s="16" t="s">
        <v>1812</v>
      </c>
      <c r="AX134" s="16"/>
      <c r="AY134" s="16"/>
      <c r="AZ134" s="16"/>
      <c r="BA134" s="16"/>
      <c r="BB134" s="16"/>
      <c r="BC134" s="16"/>
      <c r="BD134" s="16"/>
      <c r="BE134" s="16"/>
      <c r="BF134" s="16"/>
      <c r="BG134" s="16"/>
      <c r="BH134" s="16"/>
      <c r="BI134" s="16"/>
      <c r="BJ134" s="16"/>
      <c r="BK134" s="16"/>
      <c r="BL134" s="16"/>
      <c r="BM134" s="16"/>
      <c r="BN134" s="16"/>
      <c r="BO134" s="16"/>
      <c r="BP134" s="16"/>
      <c r="BQ134" s="16"/>
      <c r="CL134" s="16" t="s">
        <v>2470</v>
      </c>
      <c r="CN134" s="16"/>
      <c r="CO134" s="16"/>
      <c r="CP134" s="16"/>
      <c r="CQ134" s="6" t="s">
        <v>2818</v>
      </c>
      <c r="CR134" s="6" t="s">
        <v>2697</v>
      </c>
      <c r="CS134" s="16"/>
      <c r="CT134" s="16"/>
      <c r="CU134" s="16"/>
      <c r="CV134" s="16"/>
      <c r="CW134" s="16"/>
      <c r="CX134" s="16"/>
      <c r="CY134" s="16"/>
      <c r="CZ134" s="16"/>
      <c r="DA134" s="17"/>
      <c r="DB134" s="16">
        <v>1</v>
      </c>
      <c r="DC134" s="16"/>
      <c r="DD134" s="16"/>
      <c r="DE134" s="16">
        <v>1</v>
      </c>
      <c r="DF134" s="16">
        <v>1</v>
      </c>
      <c r="DG134" s="16"/>
      <c r="DH134" s="16">
        <v>1</v>
      </c>
      <c r="DI134" s="16"/>
      <c r="DJ134" s="16"/>
      <c r="DK134" s="16"/>
      <c r="DL134" s="16">
        <v>1</v>
      </c>
      <c r="DM134" s="16"/>
      <c r="DN134" s="16">
        <v>1</v>
      </c>
      <c r="DO134" s="16"/>
      <c r="DP134" s="16"/>
      <c r="DQ134" s="16"/>
      <c r="DR134" s="16"/>
      <c r="DS134" s="16"/>
      <c r="DT134" s="16"/>
      <c r="DU134" s="16"/>
      <c r="DV134" s="16"/>
      <c r="DW134" s="16"/>
      <c r="DX134" s="16"/>
      <c r="DY134" s="16"/>
      <c r="DZ134" s="16"/>
      <c r="EA134" s="18" t="s">
        <v>1573</v>
      </c>
      <c r="EB134" s="16"/>
      <c r="EC134" s="16"/>
      <c r="ED134" s="16"/>
      <c r="EE134" s="16"/>
      <c r="EF134" s="16"/>
      <c r="EG134" s="16"/>
      <c r="ER134" s="16"/>
      <c r="EU134" s="6">
        <v>0</v>
      </c>
      <c r="EV134" s="16" t="s">
        <v>3436</v>
      </c>
      <c r="EW134" s="16"/>
      <c r="EX134" s="16"/>
      <c r="EY134" s="16"/>
      <c r="EZ134" s="16"/>
      <c r="FA134" s="16"/>
      <c r="FB134" s="16"/>
      <c r="FC134" s="16"/>
      <c r="FD134" s="16"/>
      <c r="FE134" s="6">
        <v>1</v>
      </c>
      <c r="FF134" s="16"/>
      <c r="FG134" s="16"/>
      <c r="FH134" s="6" t="s">
        <v>1820</v>
      </c>
      <c r="FI134" s="16" t="s">
        <v>1821</v>
      </c>
      <c r="FJ134" s="16" t="s">
        <v>2150</v>
      </c>
      <c r="FK134" s="16"/>
      <c r="FL134" s="16"/>
      <c r="FM134" s="16"/>
      <c r="FN134" s="16"/>
      <c r="FO134" s="16"/>
      <c r="FP134" s="16"/>
      <c r="FQ134" s="16"/>
      <c r="FR134" s="16"/>
      <c r="FS134" s="16"/>
      <c r="FT134" s="16"/>
      <c r="FU134" s="16"/>
      <c r="FV134" s="16"/>
      <c r="FW134" s="16"/>
      <c r="FX134" s="16"/>
      <c r="FY134" s="16"/>
      <c r="FZ134" s="31"/>
      <c r="GC134" s="29"/>
      <c r="GD134" s="16"/>
      <c r="GE134" s="16"/>
      <c r="GF134" s="16"/>
      <c r="GG134" s="16"/>
      <c r="GH134" s="16"/>
      <c r="GI134" s="16"/>
      <c r="GJ134" s="16"/>
      <c r="GK134" s="16"/>
      <c r="GL134" s="16"/>
      <c r="GM134" s="16"/>
      <c r="GN134" s="16"/>
      <c r="GO134" s="16"/>
      <c r="GP134" s="16"/>
      <c r="HE134" s="16"/>
      <c r="HF134" s="16"/>
      <c r="HG134" s="16"/>
      <c r="HH134" s="16"/>
      <c r="HI134" s="16"/>
      <c r="HJ134" s="16"/>
      <c r="HK134" s="16"/>
      <c r="HL134" s="16"/>
      <c r="HM134" s="16"/>
      <c r="HN134" s="16"/>
      <c r="HO134" s="16"/>
      <c r="HP134" s="16"/>
      <c r="HQ134" s="16"/>
      <c r="HR134" s="16"/>
      <c r="JE134" s="16"/>
      <c r="JF134" s="16"/>
      <c r="JG134" s="16"/>
      <c r="JI134" s="16"/>
      <c r="JL134" s="16"/>
      <c r="JM134" s="16"/>
      <c r="JS134" s="16"/>
      <c r="JU134" s="16"/>
      <c r="JY134" s="16"/>
      <c r="JZ134" s="16"/>
      <c r="KA134" s="16"/>
      <c r="KB134" s="16"/>
      <c r="KV134" s="16"/>
      <c r="KW134" s="5"/>
      <c r="KX134" s="5"/>
      <c r="KY134" s="5"/>
      <c r="KZ134" s="5"/>
      <c r="LA134" s="5"/>
      <c r="LB134" s="5"/>
      <c r="LC134" s="5"/>
      <c r="LD134" s="5"/>
      <c r="LE134" s="5"/>
      <c r="LF134" s="5">
        <f>SUM(KW134:LE134)</f>
        <v>0</v>
      </c>
      <c r="LG134" s="16">
        <v>18</v>
      </c>
      <c r="LH134" s="16"/>
      <c r="LI134" s="21" t="s">
        <v>999</v>
      </c>
      <c r="LJ134" s="48">
        <v>2</v>
      </c>
      <c r="LK134" s="16">
        <v>126</v>
      </c>
      <c r="LL134" s="6">
        <v>173</v>
      </c>
      <c r="LM134" s="16">
        <v>214</v>
      </c>
      <c r="LR134" s="16"/>
      <c r="MK134" s="16"/>
    </row>
    <row r="135" spans="1:354" s="16" customFormat="1" ht="15" customHeight="1">
      <c r="A135" s="17">
        <v>2010</v>
      </c>
      <c r="B135" s="16" t="s">
        <v>1704</v>
      </c>
      <c r="C135" s="16" t="s">
        <v>2629</v>
      </c>
      <c r="D135" s="16" t="s">
        <v>1706</v>
      </c>
      <c r="E135" s="1" t="s">
        <v>94</v>
      </c>
      <c r="F135" s="1" t="s">
        <v>1707</v>
      </c>
      <c r="G135" s="1" t="s">
        <v>194</v>
      </c>
      <c r="H135" s="4" t="s">
        <v>1708</v>
      </c>
      <c r="I135" s="18" t="s">
        <v>1710</v>
      </c>
      <c r="J135" s="16" t="s">
        <v>1703</v>
      </c>
      <c r="K135" s="6" t="s">
        <v>1691</v>
      </c>
      <c r="L135" s="37" t="s">
        <v>1709</v>
      </c>
      <c r="O135" s="16" t="s">
        <v>1764</v>
      </c>
      <c r="P135" s="6" t="s">
        <v>2016</v>
      </c>
      <c r="Q135" s="6">
        <v>1</v>
      </c>
      <c r="R135" s="17">
        <v>2005</v>
      </c>
      <c r="S135" s="17">
        <v>17</v>
      </c>
      <c r="T135" s="20">
        <v>2638</v>
      </c>
      <c r="U135" s="5" t="s">
        <v>1014</v>
      </c>
      <c r="V135" s="17">
        <v>1</v>
      </c>
      <c r="W135" s="34" t="s">
        <v>2850</v>
      </c>
      <c r="X135" s="35" t="s">
        <v>2272</v>
      </c>
      <c r="Y135" s="17" t="s">
        <v>1893</v>
      </c>
      <c r="Z135" s="17" t="s">
        <v>1893</v>
      </c>
      <c r="AC135" s="46">
        <v>1</v>
      </c>
      <c r="AD135" s="46" t="s">
        <v>2344</v>
      </c>
      <c r="AE135" s="16" t="s">
        <v>1711</v>
      </c>
      <c r="AF135" s="6" t="s">
        <v>2833</v>
      </c>
      <c r="AG135" s="38" t="s">
        <v>1713</v>
      </c>
      <c r="AH135" s="38"/>
      <c r="AU135" s="16">
        <f>SUM(AH135:AT135)</f>
        <v>0</v>
      </c>
      <c r="BK135" s="16">
        <v>1</v>
      </c>
      <c r="BR135" s="6"/>
      <c r="BS135" s="6"/>
      <c r="BT135" s="6"/>
      <c r="BU135" s="6"/>
      <c r="BV135" s="6"/>
      <c r="BW135" s="6"/>
      <c r="BX135" s="6"/>
      <c r="BY135" s="6"/>
      <c r="BZ135" s="6"/>
      <c r="CA135" s="6"/>
      <c r="CB135" s="6"/>
      <c r="CC135" s="6"/>
      <c r="CD135" s="6"/>
      <c r="CE135" s="6"/>
      <c r="CF135" s="6"/>
      <c r="CG135" s="6"/>
      <c r="CH135" s="6"/>
      <c r="CI135" s="6"/>
      <c r="CJ135" s="6"/>
      <c r="CK135" s="6"/>
      <c r="CL135" s="16" t="s">
        <v>1888</v>
      </c>
      <c r="CM135" s="16">
        <v>1</v>
      </c>
      <c r="CN135" s="6" t="s">
        <v>2288</v>
      </c>
      <c r="CO135" s="6"/>
      <c r="CQ135" s="16" t="s">
        <v>2816</v>
      </c>
      <c r="CR135" s="6" t="s">
        <v>2719</v>
      </c>
      <c r="CS135" s="16">
        <v>1</v>
      </c>
      <c r="CV135" s="6">
        <v>1</v>
      </c>
      <c r="CW135" s="6">
        <v>1</v>
      </c>
      <c r="DA135" s="17"/>
      <c r="EA135" s="18" t="s">
        <v>1712</v>
      </c>
      <c r="EB135" s="16">
        <v>1</v>
      </c>
      <c r="EE135" s="16">
        <v>1</v>
      </c>
      <c r="EH135" s="6"/>
      <c r="EI135" s="6"/>
      <c r="EJ135" s="6"/>
      <c r="EK135" s="6"/>
      <c r="EL135" s="6"/>
      <c r="EM135" s="6"/>
      <c r="EN135" s="6"/>
      <c r="EO135" s="6"/>
      <c r="EP135" s="6"/>
      <c r="EQ135" s="6"/>
      <c r="ES135" s="6"/>
      <c r="ET135" s="6"/>
      <c r="EU135" s="6">
        <v>2</v>
      </c>
      <c r="EV135" s="16" t="s">
        <v>1761</v>
      </c>
      <c r="FB135" s="6"/>
      <c r="FC135" s="16">
        <v>1</v>
      </c>
      <c r="FJ135" s="16" t="s">
        <v>2275</v>
      </c>
      <c r="FK135" s="6"/>
      <c r="FL135" s="6"/>
      <c r="FM135" s="6"/>
      <c r="FN135" s="6"/>
      <c r="FO135" s="6"/>
      <c r="FP135" s="6"/>
      <c r="FQ135" s="6"/>
      <c r="FR135" s="6"/>
      <c r="FS135" s="6"/>
      <c r="FT135" s="6"/>
      <c r="FU135" s="6"/>
      <c r="FV135" s="6"/>
      <c r="FW135" s="6"/>
      <c r="FY135" s="6"/>
      <c r="FZ135" s="6"/>
      <c r="GA135" s="6"/>
      <c r="GB135" s="6"/>
      <c r="GC135" s="6"/>
      <c r="GD135" s="6"/>
      <c r="GE135" s="6"/>
      <c r="GF135" s="6"/>
      <c r="GG135" s="6"/>
      <c r="GH135" s="6"/>
      <c r="GI135" s="6"/>
      <c r="GJ135" s="6"/>
      <c r="GK135" s="6"/>
      <c r="GL135" s="6"/>
      <c r="GM135" s="6"/>
      <c r="GN135" s="6"/>
      <c r="GO135" s="6"/>
      <c r="GP135" s="6"/>
      <c r="GQ135" s="6"/>
      <c r="GR135" s="6"/>
      <c r="GS135" s="6"/>
      <c r="GT135" s="6"/>
      <c r="GU135" s="6"/>
      <c r="GV135" s="6"/>
      <c r="GW135" s="6"/>
      <c r="GX135" s="6"/>
      <c r="GY135" s="6"/>
      <c r="GZ135" s="6"/>
      <c r="HA135" s="6"/>
      <c r="HB135" s="6"/>
      <c r="HC135" s="6"/>
      <c r="HD135" s="6"/>
      <c r="HE135" s="6"/>
      <c r="HO135" s="6"/>
      <c r="HP135" s="6"/>
      <c r="HQ135" s="6"/>
      <c r="HR135" s="6"/>
      <c r="HS135" s="6"/>
      <c r="HT135" s="6"/>
      <c r="HU135" s="6"/>
      <c r="HV135" s="6"/>
      <c r="HW135" s="6"/>
      <c r="HX135" s="6"/>
      <c r="HY135" s="6"/>
      <c r="HZ135" s="6"/>
      <c r="IA135" s="6"/>
      <c r="IB135" s="6"/>
      <c r="IC135" s="6"/>
      <c r="ID135" s="6"/>
      <c r="IE135" s="6"/>
      <c r="IF135" s="6"/>
      <c r="IG135" s="6"/>
      <c r="IH135" s="6"/>
      <c r="II135" s="6"/>
      <c r="IJ135" s="6"/>
      <c r="IK135" s="6"/>
      <c r="IL135" s="6"/>
      <c r="IM135" s="6"/>
      <c r="IN135" s="6"/>
      <c r="IO135" s="6"/>
      <c r="IP135" s="6"/>
      <c r="IQ135" s="6"/>
      <c r="IR135" s="6"/>
      <c r="IS135" s="6"/>
      <c r="IT135" s="6"/>
      <c r="IU135" s="6"/>
      <c r="IV135" s="6"/>
      <c r="IW135" s="6"/>
      <c r="IX135" s="6"/>
      <c r="IY135" s="6"/>
      <c r="IZ135" s="6"/>
      <c r="JA135" s="6"/>
      <c r="JB135" s="6"/>
      <c r="JC135" s="6"/>
      <c r="JD135" s="6"/>
      <c r="JE135" s="6"/>
      <c r="JF135" s="6"/>
      <c r="JG135" s="6"/>
      <c r="JH135" s="6"/>
      <c r="JI135" s="6"/>
      <c r="JJ135" s="6"/>
      <c r="JK135" s="6"/>
      <c r="JL135" s="6"/>
      <c r="JM135" s="6"/>
      <c r="JN135" s="6"/>
      <c r="JO135" s="6"/>
      <c r="JP135" s="6"/>
      <c r="JQ135" s="6"/>
      <c r="JR135" s="6"/>
      <c r="JS135" s="6"/>
      <c r="JT135" s="6"/>
      <c r="JU135" s="6"/>
      <c r="JV135" s="6"/>
      <c r="JW135" s="6"/>
      <c r="JX135" s="6"/>
      <c r="JY135" s="6"/>
      <c r="JZ135" s="6"/>
      <c r="KA135" s="6"/>
      <c r="KB135" s="6"/>
      <c r="KC135" s="6"/>
      <c r="KD135" s="6"/>
      <c r="KE135" s="6"/>
      <c r="KF135" s="6"/>
      <c r="KG135" s="6"/>
      <c r="KH135" s="6"/>
      <c r="KI135" s="6"/>
      <c r="KJ135" s="6"/>
      <c r="KK135" s="6"/>
      <c r="KL135" s="6"/>
      <c r="KM135" s="6"/>
      <c r="KN135" s="6"/>
      <c r="KO135" s="6"/>
      <c r="KP135" s="6"/>
      <c r="KQ135" s="6"/>
      <c r="KR135" s="6"/>
      <c r="KS135" s="6"/>
      <c r="KT135" s="6"/>
      <c r="KU135" s="6"/>
      <c r="KW135" s="5">
        <v>1</v>
      </c>
      <c r="KX135" s="5"/>
      <c r="KY135" s="5">
        <v>1</v>
      </c>
      <c r="KZ135" s="5"/>
      <c r="LA135" s="5"/>
      <c r="LB135" s="5"/>
      <c r="LC135" s="5"/>
      <c r="LD135" s="5"/>
      <c r="LE135" s="5"/>
      <c r="LF135" s="5">
        <f>SUM(KW135:LE135)</f>
        <v>2</v>
      </c>
      <c r="LG135" s="16">
        <v>36</v>
      </c>
      <c r="LI135" s="21">
        <v>109</v>
      </c>
      <c r="LJ135" s="48">
        <v>4</v>
      </c>
      <c r="LK135" s="16">
        <v>127</v>
      </c>
      <c r="LL135" s="6">
        <v>189</v>
      </c>
      <c r="LM135" s="16">
        <v>230</v>
      </c>
      <c r="LN135" s="6"/>
      <c r="LO135" s="6"/>
      <c r="LS135" s="6"/>
      <c r="LT135" s="6"/>
      <c r="LU135" s="6"/>
      <c r="LV135" s="6"/>
      <c r="LW135" s="6"/>
      <c r="LX135" s="6"/>
      <c r="LY135" s="6"/>
      <c r="LZ135" s="6"/>
      <c r="MA135" s="6"/>
      <c r="MB135" s="6"/>
      <c r="MC135" s="6"/>
      <c r="MD135" s="6"/>
      <c r="MK135" s="6"/>
      <c r="ML135" s="6"/>
      <c r="MM135" s="6"/>
      <c r="MN135" s="6"/>
      <c r="MO135" s="6"/>
      <c r="MP135" s="6"/>
    </row>
    <row r="136" spans="1:354" ht="15" customHeight="1">
      <c r="A136" s="5">
        <v>2010</v>
      </c>
      <c r="B136" s="6" t="s">
        <v>625</v>
      </c>
      <c r="C136" s="6" t="s">
        <v>2604</v>
      </c>
      <c r="D136" s="6" t="s">
        <v>626</v>
      </c>
      <c r="E136" s="1" t="s">
        <v>192</v>
      </c>
      <c r="F136" s="1" t="s">
        <v>172</v>
      </c>
      <c r="G136" s="3" t="s">
        <v>78</v>
      </c>
      <c r="H136" s="4" t="s">
        <v>627</v>
      </c>
      <c r="I136" s="7">
        <v>40330</v>
      </c>
      <c r="J136" s="6" t="s">
        <v>1192</v>
      </c>
      <c r="K136" s="6" t="s">
        <v>0</v>
      </c>
      <c r="L136" s="6" t="s">
        <v>628</v>
      </c>
      <c r="M136" s="6" t="s">
        <v>629</v>
      </c>
      <c r="O136" s="6" t="s">
        <v>1998</v>
      </c>
      <c r="P136" s="6" t="s">
        <v>797</v>
      </c>
      <c r="Q136" s="6">
        <v>1</v>
      </c>
      <c r="R136" s="5">
        <v>2004</v>
      </c>
      <c r="S136" s="5">
        <v>68</v>
      </c>
      <c r="T136" s="5"/>
      <c r="U136" s="5" t="s">
        <v>1014</v>
      </c>
      <c r="V136" s="5">
        <v>1</v>
      </c>
      <c r="W136" s="35" t="s">
        <v>2774</v>
      </c>
      <c r="X136" s="35" t="s">
        <v>1191</v>
      </c>
      <c r="Y136" s="5">
        <v>1</v>
      </c>
      <c r="Z136" s="5">
        <v>1</v>
      </c>
      <c r="AC136" s="47" t="s">
        <v>999</v>
      </c>
      <c r="AD136" s="47" t="s">
        <v>999</v>
      </c>
      <c r="AE136" s="6" t="s">
        <v>3264</v>
      </c>
      <c r="AF136" s="6" t="s">
        <v>2833</v>
      </c>
      <c r="AG136" s="6" t="s">
        <v>1190</v>
      </c>
      <c r="AL136" s="6">
        <v>1</v>
      </c>
      <c r="AU136" s="16">
        <f>SUM(AH136:AT136)</f>
        <v>1</v>
      </c>
      <c r="AV136" s="16">
        <v>1</v>
      </c>
      <c r="AW136" s="14" t="s">
        <v>1823</v>
      </c>
      <c r="AX136" s="16"/>
      <c r="AY136" s="16"/>
      <c r="AZ136" s="16"/>
      <c r="BA136" s="16"/>
      <c r="BB136" s="16"/>
      <c r="BC136" s="16"/>
      <c r="BD136" s="16"/>
      <c r="BE136" s="16"/>
      <c r="BF136" s="16"/>
      <c r="BG136" s="16"/>
      <c r="BH136" s="16"/>
      <c r="BI136" s="16"/>
      <c r="BJ136" s="16"/>
      <c r="BK136" s="16"/>
      <c r="BL136" s="16"/>
      <c r="BM136" s="16"/>
      <c r="BN136" s="16"/>
      <c r="BO136" s="16"/>
      <c r="BP136" s="16"/>
      <c r="BQ136" s="16"/>
      <c r="BR136" s="6">
        <v>1</v>
      </c>
      <c r="BY136" s="6">
        <v>1</v>
      </c>
      <c r="CK136" s="6">
        <f>SUM(BS136:CJ136)</f>
        <v>1</v>
      </c>
      <c r="CL136" s="6" t="s">
        <v>2046</v>
      </c>
      <c r="CP136" s="16"/>
      <c r="CQ136" s="16" t="s">
        <v>2816</v>
      </c>
      <c r="CR136" s="6" t="s">
        <v>2718</v>
      </c>
      <c r="CS136" s="6">
        <v>1</v>
      </c>
      <c r="CV136" s="6">
        <v>1</v>
      </c>
      <c r="CW136" s="6">
        <v>1</v>
      </c>
      <c r="DA136" s="5"/>
      <c r="EA136" s="6" t="s">
        <v>819</v>
      </c>
      <c r="EH136" s="16">
        <v>1</v>
      </c>
      <c r="EI136" s="16"/>
      <c r="EJ136" s="16"/>
      <c r="EK136" s="16"/>
      <c r="EL136" s="16"/>
      <c r="EM136" s="16"/>
      <c r="EN136" s="16"/>
      <c r="EO136" s="16"/>
      <c r="EP136" s="16"/>
      <c r="EQ136" s="16"/>
      <c r="ES136" s="16"/>
      <c r="ET136" s="16"/>
      <c r="EU136" s="6">
        <v>1</v>
      </c>
      <c r="EV136" s="16" t="s">
        <v>3467</v>
      </c>
      <c r="EW136" s="6"/>
      <c r="EX136" s="6"/>
      <c r="EY136" s="6">
        <v>1</v>
      </c>
      <c r="EZ136" s="6"/>
      <c r="FA136" s="6"/>
      <c r="FB136" s="6"/>
      <c r="FJ136" s="6"/>
      <c r="GQ136" s="16"/>
      <c r="GR136" s="16"/>
      <c r="GS136" s="16"/>
      <c r="GT136" s="16"/>
      <c r="GU136" s="16"/>
      <c r="GV136" s="16"/>
      <c r="GW136" s="16"/>
      <c r="GX136" s="16"/>
      <c r="GY136" s="16"/>
      <c r="GZ136" s="16"/>
      <c r="HA136" s="16"/>
      <c r="HB136" s="16"/>
      <c r="HC136" s="16"/>
      <c r="KV136" s="16"/>
      <c r="KW136" s="5">
        <v>1</v>
      </c>
      <c r="KX136" s="5"/>
      <c r="KY136" s="5"/>
      <c r="KZ136" s="5"/>
      <c r="LA136" s="5"/>
      <c r="LB136" s="5"/>
      <c r="LC136" s="5"/>
      <c r="LD136" s="5"/>
      <c r="LE136" s="5"/>
      <c r="LF136" s="5">
        <f>SUM(KW136:LE136)</f>
        <v>1</v>
      </c>
      <c r="LG136" s="6">
        <v>31</v>
      </c>
      <c r="LI136" s="21">
        <v>33</v>
      </c>
      <c r="LJ136" s="48">
        <v>3.4444444444444446</v>
      </c>
      <c r="LK136" s="16">
        <v>128</v>
      </c>
      <c r="LL136" s="6">
        <v>101</v>
      </c>
      <c r="LM136" s="6">
        <v>130</v>
      </c>
      <c r="LN136" s="16"/>
      <c r="LO136" s="16"/>
      <c r="LR136" s="16"/>
    </row>
    <row r="137" spans="1:354" ht="15" customHeight="1">
      <c r="A137" s="5">
        <v>2010</v>
      </c>
      <c r="B137" s="6" t="s">
        <v>635</v>
      </c>
      <c r="C137" s="6" t="s">
        <v>2668</v>
      </c>
      <c r="D137" s="6" t="s">
        <v>636</v>
      </c>
      <c r="E137" s="1" t="s">
        <v>192</v>
      </c>
      <c r="F137" s="1" t="s">
        <v>172</v>
      </c>
      <c r="G137" s="9">
        <v>43102</v>
      </c>
      <c r="H137" s="4" t="s">
        <v>637</v>
      </c>
      <c r="I137" s="8" t="s">
        <v>639</v>
      </c>
      <c r="J137" s="6" t="s">
        <v>1197</v>
      </c>
      <c r="K137" s="6" t="s">
        <v>0</v>
      </c>
      <c r="L137" s="6" t="s">
        <v>638</v>
      </c>
      <c r="M137" s="6" t="s">
        <v>640</v>
      </c>
      <c r="O137" s="6" t="s">
        <v>2005</v>
      </c>
      <c r="P137" s="6" t="s">
        <v>797</v>
      </c>
      <c r="Q137" s="6">
        <v>1</v>
      </c>
      <c r="R137" s="5">
        <v>2005</v>
      </c>
      <c r="S137" s="5">
        <v>73</v>
      </c>
      <c r="T137" s="5"/>
      <c r="U137" s="5" t="s">
        <v>1014</v>
      </c>
      <c r="V137" s="5">
        <v>1</v>
      </c>
      <c r="W137" s="35" t="s">
        <v>2777</v>
      </c>
      <c r="X137" s="35" t="s">
        <v>2332</v>
      </c>
      <c r="Y137" s="5">
        <v>0</v>
      </c>
      <c r="Z137" s="5">
        <v>0</v>
      </c>
      <c r="AC137" s="47" t="s">
        <v>999</v>
      </c>
      <c r="AD137" s="47" t="s">
        <v>999</v>
      </c>
      <c r="AE137" s="6" t="s">
        <v>3337</v>
      </c>
      <c r="AF137" s="6" t="s">
        <v>2833</v>
      </c>
      <c r="AG137" s="6" t="s">
        <v>1179</v>
      </c>
      <c r="AJ137" s="16">
        <v>1</v>
      </c>
      <c r="AU137" s="16">
        <f>SUM(AH137:AT137)</f>
        <v>1</v>
      </c>
      <c r="AV137" s="16">
        <v>1</v>
      </c>
      <c r="AW137" s="6" t="s">
        <v>1812</v>
      </c>
      <c r="AX137" s="16"/>
      <c r="AY137" s="16"/>
      <c r="AZ137" s="16"/>
      <c r="BA137" s="16"/>
      <c r="BB137" s="16"/>
      <c r="BC137" s="16"/>
      <c r="BD137" s="16"/>
      <c r="BE137" s="16"/>
      <c r="BF137" s="16"/>
      <c r="BG137" s="16"/>
      <c r="BH137" s="16"/>
      <c r="BI137" s="16"/>
      <c r="BJ137" s="16"/>
      <c r="BK137" s="16"/>
      <c r="BL137" s="16"/>
      <c r="BM137" s="16"/>
      <c r="BN137" s="16"/>
      <c r="BO137" s="16"/>
      <c r="BP137" s="16"/>
      <c r="BQ137" s="16"/>
      <c r="BR137" s="6">
        <v>1</v>
      </c>
      <c r="BZ137" s="6">
        <v>1</v>
      </c>
      <c r="CK137" s="6">
        <f>SUM(BS137:CJ137)</f>
        <v>1</v>
      </c>
      <c r="CL137" s="6" t="s">
        <v>2471</v>
      </c>
      <c r="CP137" s="16"/>
      <c r="CQ137" s="16" t="s">
        <v>2816</v>
      </c>
      <c r="CR137" s="6" t="s">
        <v>2725</v>
      </c>
      <c r="CS137" s="6">
        <v>1</v>
      </c>
      <c r="CV137" s="6">
        <v>1</v>
      </c>
      <c r="CW137" s="6">
        <v>1</v>
      </c>
      <c r="DA137" s="5"/>
      <c r="DL137" s="6">
        <v>1</v>
      </c>
      <c r="DP137" s="6">
        <v>1</v>
      </c>
      <c r="EA137" s="6" t="s">
        <v>954</v>
      </c>
      <c r="EB137" s="6">
        <v>1</v>
      </c>
      <c r="EU137" s="6">
        <v>1</v>
      </c>
      <c r="EV137" s="6" t="s">
        <v>3474</v>
      </c>
      <c r="EW137" s="6"/>
      <c r="EX137" s="6"/>
      <c r="EY137" s="6">
        <v>1</v>
      </c>
      <c r="EZ137" s="6"/>
      <c r="FA137" s="6"/>
      <c r="FB137" s="6"/>
      <c r="FJ137" s="6"/>
      <c r="GC137" s="16"/>
      <c r="GD137" s="16"/>
      <c r="GE137" s="16"/>
      <c r="HE137" s="16"/>
      <c r="HO137" s="16"/>
      <c r="HP137" s="16"/>
      <c r="HQ137" s="16"/>
      <c r="HR137" s="16"/>
      <c r="JE137" s="16"/>
      <c r="JF137" s="16"/>
      <c r="JG137" s="16"/>
      <c r="JL137" s="16"/>
      <c r="JM137" s="16"/>
      <c r="KV137" s="16"/>
      <c r="KW137" s="5">
        <v>1</v>
      </c>
      <c r="KX137" s="5"/>
      <c r="KY137" s="5"/>
      <c r="KZ137" s="5"/>
      <c r="LA137" s="5"/>
      <c r="LB137" s="5"/>
      <c r="LC137" s="5"/>
      <c r="LD137" s="5"/>
      <c r="LE137" s="5"/>
      <c r="LF137" s="5">
        <f>SUM(KW137:LE137)</f>
        <v>1</v>
      </c>
      <c r="LG137" s="6">
        <v>41</v>
      </c>
      <c r="LI137" s="21">
        <v>33</v>
      </c>
      <c r="LJ137" s="48">
        <v>4.5555555555555554</v>
      </c>
      <c r="LK137" s="16">
        <v>129</v>
      </c>
      <c r="LL137" s="6">
        <v>103</v>
      </c>
      <c r="LM137" s="6">
        <v>132</v>
      </c>
      <c r="LN137" s="16"/>
      <c r="LO137" s="16"/>
      <c r="LR137" s="16"/>
    </row>
    <row r="138" spans="1:354" ht="15" customHeight="1">
      <c r="A138" s="5">
        <v>2010</v>
      </c>
      <c r="B138" s="6" t="s">
        <v>630</v>
      </c>
      <c r="C138" s="6" t="s">
        <v>2648</v>
      </c>
      <c r="D138" s="6" t="s">
        <v>631</v>
      </c>
      <c r="E138" s="1" t="s">
        <v>382</v>
      </c>
      <c r="F138" s="1" t="s">
        <v>425</v>
      </c>
      <c r="G138" s="3" t="s">
        <v>78</v>
      </c>
      <c r="H138" s="4" t="s">
        <v>632</v>
      </c>
      <c r="I138" s="7">
        <v>40330</v>
      </c>
      <c r="J138" s="6" t="s">
        <v>1236</v>
      </c>
      <c r="K138" s="6" t="s">
        <v>0</v>
      </c>
      <c r="L138" s="6" t="s">
        <v>633</v>
      </c>
      <c r="M138" s="6" t="s">
        <v>634</v>
      </c>
      <c r="N138" s="6">
        <v>19264845</v>
      </c>
      <c r="O138" s="6" t="s">
        <v>843</v>
      </c>
      <c r="P138" s="6" t="s">
        <v>996</v>
      </c>
      <c r="R138" s="5" t="s">
        <v>1174</v>
      </c>
      <c r="S138" s="5">
        <v>32716</v>
      </c>
      <c r="T138" s="8"/>
      <c r="U138" s="5" t="s">
        <v>1014</v>
      </c>
      <c r="V138" s="5">
        <v>1</v>
      </c>
      <c r="W138" s="35" t="s">
        <v>1196</v>
      </c>
      <c r="X138" s="35"/>
      <c r="Y138" s="57" t="s">
        <v>2772</v>
      </c>
      <c r="Z138" s="8" t="s">
        <v>1929</v>
      </c>
      <c r="AC138" s="47" t="s">
        <v>999</v>
      </c>
      <c r="AD138" s="47" t="s">
        <v>999</v>
      </c>
      <c r="AE138" s="6" t="s">
        <v>1193</v>
      </c>
      <c r="AF138" s="6" t="s">
        <v>2833</v>
      </c>
      <c r="AG138" s="6" t="s">
        <v>1194</v>
      </c>
      <c r="AU138" s="16">
        <f>SUM(AH138:AT138)</f>
        <v>0</v>
      </c>
      <c r="AV138" s="16"/>
      <c r="AX138" s="16"/>
      <c r="AY138" s="16"/>
      <c r="AZ138" s="16"/>
      <c r="BA138" s="16"/>
      <c r="BB138" s="16"/>
      <c r="BC138" s="16"/>
      <c r="BD138" s="16"/>
      <c r="BE138" s="16"/>
      <c r="BF138" s="16"/>
      <c r="BG138" s="16"/>
      <c r="BH138" s="16">
        <v>1</v>
      </c>
      <c r="BI138" s="16"/>
      <c r="BJ138" s="16">
        <v>1</v>
      </c>
      <c r="BK138" s="16"/>
      <c r="BL138" s="16"/>
      <c r="BM138" s="16"/>
      <c r="BN138" s="16"/>
      <c r="BO138" s="16"/>
      <c r="BP138" s="16"/>
      <c r="BQ138" s="16"/>
      <c r="CL138" s="6" t="s">
        <v>1834</v>
      </c>
      <c r="CP138" s="16"/>
      <c r="CQ138" s="6" t="s">
        <v>2818</v>
      </c>
      <c r="CR138" s="6" t="s">
        <v>2694</v>
      </c>
      <c r="CZ138" s="16"/>
      <c r="DA138" s="17"/>
      <c r="DL138" s="6">
        <v>1</v>
      </c>
      <c r="DN138" s="6">
        <v>1</v>
      </c>
      <c r="EA138" s="6" t="s">
        <v>1194</v>
      </c>
      <c r="EU138" s="6">
        <v>0</v>
      </c>
      <c r="EV138" s="6" t="s">
        <v>1195</v>
      </c>
      <c r="EW138" s="6"/>
      <c r="EX138" s="6"/>
      <c r="EY138" s="6"/>
      <c r="EZ138" s="6"/>
      <c r="FA138" s="6"/>
      <c r="FB138" s="6">
        <v>1</v>
      </c>
      <c r="FI138" s="16"/>
      <c r="FJ138" s="37" t="s">
        <v>2151</v>
      </c>
      <c r="FX138" s="16"/>
      <c r="HF138" s="16"/>
      <c r="HG138" s="16"/>
      <c r="HH138" s="16"/>
      <c r="HI138" s="16"/>
      <c r="HJ138" s="16"/>
      <c r="HK138" s="16"/>
      <c r="HL138" s="16"/>
      <c r="HM138" s="16"/>
      <c r="HN138" s="16"/>
      <c r="JR138" s="16"/>
      <c r="KV138" s="16"/>
      <c r="KW138" s="5"/>
      <c r="KX138" s="5">
        <v>1</v>
      </c>
      <c r="KY138" s="5"/>
      <c r="KZ138" s="5"/>
      <c r="LA138" s="5"/>
      <c r="LB138" s="5"/>
      <c r="LC138" s="5"/>
      <c r="LD138" s="5"/>
      <c r="LE138" s="5"/>
      <c r="LF138" s="5">
        <f>SUM(KW138:LE138)</f>
        <v>1</v>
      </c>
      <c r="LG138" s="6">
        <v>22</v>
      </c>
      <c r="LI138" s="21">
        <v>174</v>
      </c>
      <c r="LJ138" s="48">
        <v>2.4444444444444446</v>
      </c>
      <c r="LK138" s="16">
        <v>130</v>
      </c>
      <c r="LL138" s="6">
        <v>102</v>
      </c>
      <c r="LM138" s="6">
        <v>131</v>
      </c>
      <c r="LR138" s="16"/>
      <c r="MK138" s="16"/>
    </row>
    <row r="139" spans="1:354" ht="15" customHeight="1">
      <c r="A139" s="5">
        <v>2010</v>
      </c>
      <c r="B139" s="6" t="s">
        <v>1184</v>
      </c>
      <c r="C139" s="6" t="s">
        <v>2527</v>
      </c>
      <c r="D139" s="6" t="s">
        <v>620</v>
      </c>
      <c r="E139" s="1" t="s">
        <v>53</v>
      </c>
      <c r="F139" s="1" t="s">
        <v>621</v>
      </c>
      <c r="G139" s="3" t="s">
        <v>194</v>
      </c>
      <c r="H139" s="4" t="s">
        <v>622</v>
      </c>
      <c r="I139" s="7">
        <v>40422</v>
      </c>
      <c r="J139" s="6" t="s">
        <v>1189</v>
      </c>
      <c r="K139" s="6" t="s">
        <v>0</v>
      </c>
      <c r="L139" s="6" t="s">
        <v>623</v>
      </c>
      <c r="M139" s="6" t="s">
        <v>624</v>
      </c>
      <c r="N139" s="6">
        <v>20646808</v>
      </c>
      <c r="O139" s="6" t="s">
        <v>1750</v>
      </c>
      <c r="P139" s="6" t="s">
        <v>797</v>
      </c>
      <c r="Q139" s="6">
        <v>1</v>
      </c>
      <c r="R139" s="5" t="s">
        <v>1186</v>
      </c>
      <c r="S139" s="5">
        <v>8</v>
      </c>
      <c r="T139" s="5"/>
      <c r="U139" s="5" t="s">
        <v>866</v>
      </c>
      <c r="V139" s="5">
        <v>10</v>
      </c>
      <c r="W139" s="35" t="s">
        <v>1187</v>
      </c>
      <c r="X139" s="35" t="s">
        <v>1188</v>
      </c>
      <c r="Y139" s="5">
        <v>0</v>
      </c>
      <c r="Z139" s="5">
        <v>0</v>
      </c>
      <c r="AC139" s="47" t="s">
        <v>999</v>
      </c>
      <c r="AD139" s="47" t="s">
        <v>999</v>
      </c>
      <c r="AE139" s="6" t="s">
        <v>3322</v>
      </c>
      <c r="AF139" s="6" t="s">
        <v>2833</v>
      </c>
      <c r="AG139" s="6" t="s">
        <v>2036</v>
      </c>
      <c r="AJ139" s="6">
        <v>1</v>
      </c>
      <c r="AM139" s="16">
        <v>1</v>
      </c>
      <c r="AN139" s="16"/>
      <c r="AU139" s="16">
        <f>SUM(AH139:AT139)</f>
        <v>2</v>
      </c>
      <c r="AV139" s="16">
        <v>1</v>
      </c>
      <c r="AW139" s="6" t="s">
        <v>3407</v>
      </c>
      <c r="AX139" s="16"/>
      <c r="AY139" s="16"/>
      <c r="AZ139" s="16"/>
      <c r="BA139" s="16"/>
      <c r="BB139" s="16"/>
      <c r="BC139" s="16"/>
      <c r="BD139" s="16"/>
      <c r="BE139" s="16"/>
      <c r="BF139" s="16"/>
      <c r="BG139" s="16"/>
      <c r="BH139" s="16"/>
      <c r="BI139" s="16"/>
      <c r="BJ139" s="16"/>
      <c r="BK139" s="16"/>
      <c r="BL139" s="16"/>
      <c r="BM139" s="16"/>
      <c r="BN139" s="16"/>
      <c r="BO139" s="16"/>
      <c r="BP139" s="16"/>
      <c r="BQ139" s="16"/>
      <c r="BR139" s="6">
        <v>1</v>
      </c>
      <c r="BX139" s="6">
        <v>1</v>
      </c>
      <c r="CB139" s="6">
        <v>1</v>
      </c>
      <c r="CH139" s="6">
        <v>1</v>
      </c>
      <c r="CK139" s="6">
        <f>SUM(BS139:CJ139)</f>
        <v>3</v>
      </c>
      <c r="CL139" s="14" t="s">
        <v>3217</v>
      </c>
      <c r="CO139" s="6">
        <v>1</v>
      </c>
      <c r="CP139" s="6">
        <v>1</v>
      </c>
      <c r="CQ139" s="6" t="s">
        <v>2818</v>
      </c>
      <c r="CR139" s="6" t="s">
        <v>2685</v>
      </c>
      <c r="CS139" s="6">
        <v>1</v>
      </c>
      <c r="CV139" s="6">
        <v>1</v>
      </c>
      <c r="CW139" s="6">
        <v>1</v>
      </c>
      <c r="CZ139" s="16"/>
      <c r="DA139" s="17"/>
      <c r="DL139" s="6">
        <v>1</v>
      </c>
      <c r="DN139" s="6">
        <v>1</v>
      </c>
      <c r="EA139" s="6" t="s">
        <v>1185</v>
      </c>
      <c r="EU139" s="6">
        <v>0</v>
      </c>
      <c r="EV139" s="6" t="s">
        <v>3053</v>
      </c>
      <c r="EW139" s="6">
        <v>1</v>
      </c>
      <c r="EX139" s="6"/>
      <c r="EY139" s="6"/>
      <c r="EZ139" s="6"/>
      <c r="FA139" s="6"/>
      <c r="FB139" s="6"/>
      <c r="FI139" s="16"/>
      <c r="FJ139" s="6" t="s">
        <v>1019</v>
      </c>
      <c r="FX139" s="16"/>
      <c r="GC139" s="16"/>
      <c r="GD139" s="16"/>
      <c r="GE139" s="16"/>
      <c r="HD139" s="6">
        <f>SUM(GU139:HC139)</f>
        <v>0</v>
      </c>
      <c r="HE139" s="16"/>
      <c r="HF139" s="16"/>
      <c r="HG139" s="16"/>
      <c r="HH139" s="16"/>
      <c r="HI139" s="16"/>
      <c r="HJ139" s="16"/>
      <c r="HK139" s="16"/>
      <c r="HL139" s="16"/>
      <c r="HM139" s="16"/>
      <c r="HN139" s="16"/>
      <c r="HO139" s="16"/>
      <c r="HP139" s="16"/>
      <c r="HQ139" s="16"/>
      <c r="HR139" s="16"/>
      <c r="JE139" s="16"/>
      <c r="JF139" s="16"/>
      <c r="JG139" s="16"/>
      <c r="JL139" s="16"/>
      <c r="JM139" s="16"/>
      <c r="JR139" s="16"/>
      <c r="KG139" s="16"/>
      <c r="KV139" s="16"/>
      <c r="KW139" s="5">
        <v>1</v>
      </c>
      <c r="KX139" s="5">
        <v>1</v>
      </c>
      <c r="KY139" s="5">
        <v>1</v>
      </c>
      <c r="KZ139" s="5"/>
      <c r="LA139" s="5"/>
      <c r="LB139" s="16"/>
      <c r="LC139" s="5"/>
      <c r="LD139" s="5"/>
      <c r="LE139" s="5"/>
      <c r="LF139" s="5">
        <f>SUM(KW139:LE139)</f>
        <v>3</v>
      </c>
      <c r="LG139" s="6">
        <v>33</v>
      </c>
      <c r="LI139" s="21">
        <v>82</v>
      </c>
      <c r="LJ139" s="48">
        <v>3.6666666666666665</v>
      </c>
      <c r="LK139" s="16">
        <v>131</v>
      </c>
      <c r="LL139" s="6">
        <v>100</v>
      </c>
      <c r="LM139" s="6">
        <v>129</v>
      </c>
      <c r="LR139" s="16"/>
    </row>
    <row r="140" spans="1:354" ht="15" customHeight="1">
      <c r="A140" s="5">
        <v>2009</v>
      </c>
      <c r="B140" s="6" t="s">
        <v>653</v>
      </c>
      <c r="C140" s="6" t="s">
        <v>2588</v>
      </c>
      <c r="D140" s="6" t="s">
        <v>654</v>
      </c>
      <c r="E140" s="1" t="s">
        <v>655</v>
      </c>
      <c r="F140" s="1" t="s">
        <v>39</v>
      </c>
      <c r="G140" s="3" t="s">
        <v>40</v>
      </c>
      <c r="H140" s="4" t="s">
        <v>656</v>
      </c>
      <c r="I140" s="7">
        <v>39965</v>
      </c>
      <c r="J140" s="6" t="s">
        <v>1203</v>
      </c>
      <c r="K140" s="6" t="s">
        <v>0</v>
      </c>
      <c r="L140" s="6" t="s">
        <v>657</v>
      </c>
      <c r="M140" s="6" t="s">
        <v>658</v>
      </c>
      <c r="O140" s="6" t="s">
        <v>1204</v>
      </c>
      <c r="P140" s="6" t="s">
        <v>797</v>
      </c>
      <c r="Q140" s="6">
        <v>1</v>
      </c>
      <c r="R140" s="5" t="s">
        <v>1205</v>
      </c>
      <c r="S140" s="5">
        <v>18</v>
      </c>
      <c r="T140" s="5"/>
      <c r="U140" s="5" t="s">
        <v>799</v>
      </c>
      <c r="V140" s="5">
        <v>30</v>
      </c>
      <c r="W140" s="35" t="s">
        <v>2848</v>
      </c>
      <c r="X140" s="35" t="s">
        <v>2871</v>
      </c>
      <c r="Y140" s="5">
        <v>1</v>
      </c>
      <c r="Z140" s="5">
        <v>1</v>
      </c>
      <c r="AC140" s="47" t="s">
        <v>999</v>
      </c>
      <c r="AD140" s="47" t="s">
        <v>999</v>
      </c>
      <c r="AE140" s="6" t="s">
        <v>3328</v>
      </c>
      <c r="AF140" s="6" t="s">
        <v>2833</v>
      </c>
      <c r="AG140" s="6" t="s">
        <v>1207</v>
      </c>
      <c r="AJ140" s="16">
        <v>1</v>
      </c>
      <c r="AM140" s="6">
        <v>1</v>
      </c>
      <c r="AU140" s="16">
        <f>SUM(AH140:AT140)</f>
        <v>2</v>
      </c>
      <c r="AV140" s="16">
        <v>1</v>
      </c>
      <c r="AW140" s="6" t="s">
        <v>1823</v>
      </c>
      <c r="AX140" s="16"/>
      <c r="AY140" s="16"/>
      <c r="AZ140" s="16"/>
      <c r="BA140" s="16"/>
      <c r="BB140" s="16"/>
      <c r="BC140" s="16"/>
      <c r="BD140" s="16"/>
      <c r="BE140" s="16"/>
      <c r="BF140" s="16"/>
      <c r="BG140" s="16"/>
      <c r="BH140" s="16"/>
      <c r="BI140" s="16"/>
      <c r="BJ140" s="16"/>
      <c r="BK140" s="16"/>
      <c r="BL140" s="16"/>
      <c r="BM140" s="16"/>
      <c r="BN140" s="16"/>
      <c r="BO140" s="16"/>
      <c r="BP140" s="16"/>
      <c r="BQ140" s="16"/>
      <c r="BR140" s="6">
        <v>1</v>
      </c>
      <c r="CI140" s="6">
        <v>1</v>
      </c>
      <c r="CK140" s="6">
        <f>SUM(BS140:CJ140)</f>
        <v>1</v>
      </c>
      <c r="CL140" s="6" t="s">
        <v>1861</v>
      </c>
      <c r="CO140" s="6">
        <v>1</v>
      </c>
      <c r="CP140" s="6">
        <v>1</v>
      </c>
      <c r="CQ140" s="6" t="s">
        <v>2818</v>
      </c>
      <c r="CR140" s="6" t="s">
        <v>2685</v>
      </c>
      <c r="CS140" s="6">
        <v>1</v>
      </c>
      <c r="CV140" s="6">
        <v>1</v>
      </c>
      <c r="CW140" s="6">
        <v>1</v>
      </c>
      <c r="DA140" s="5"/>
      <c r="DF140" s="6">
        <v>1</v>
      </c>
      <c r="DH140" s="6">
        <v>1</v>
      </c>
      <c r="EA140" s="6" t="s">
        <v>954</v>
      </c>
      <c r="EB140" s="6">
        <v>1</v>
      </c>
      <c r="EU140" s="6">
        <v>1</v>
      </c>
      <c r="EV140" s="6" t="s">
        <v>3464</v>
      </c>
      <c r="EW140" s="6"/>
      <c r="EX140" s="6"/>
      <c r="EY140" s="6"/>
      <c r="EZ140" s="6"/>
      <c r="FA140" s="6"/>
      <c r="FB140" s="6"/>
      <c r="FE140" s="6">
        <v>1</v>
      </c>
      <c r="FI140" s="6" t="s">
        <v>1816</v>
      </c>
      <c r="FJ140" s="6" t="s">
        <v>2152</v>
      </c>
      <c r="FK140" s="16">
        <v>1</v>
      </c>
      <c r="FL140" s="16"/>
      <c r="FM140" s="16">
        <v>1</v>
      </c>
      <c r="FN140" s="16">
        <v>1</v>
      </c>
      <c r="FO140" s="16"/>
      <c r="FP140" s="16"/>
      <c r="FQ140" s="16"/>
      <c r="FR140" s="16"/>
      <c r="FS140" s="16"/>
      <c r="FT140" s="16"/>
      <c r="FU140" s="16"/>
      <c r="FV140" s="16"/>
      <c r="FW140" s="16"/>
      <c r="FY140" s="16"/>
      <c r="FZ140" s="6">
        <v>1</v>
      </c>
      <c r="GF140" s="16"/>
      <c r="GG140" s="16"/>
      <c r="GH140" s="16"/>
      <c r="GI140" s="16"/>
      <c r="GJ140" s="16"/>
      <c r="GK140" s="16"/>
      <c r="GL140" s="16"/>
      <c r="GM140" s="16"/>
      <c r="GN140" s="16"/>
      <c r="GO140" s="16"/>
      <c r="GP140" s="16"/>
      <c r="HD140" s="6">
        <f>SUM(GU140:HC140)</f>
        <v>0</v>
      </c>
      <c r="KV140" s="16">
        <f>SUM(FK140:KU140)</f>
        <v>4</v>
      </c>
      <c r="KW140" s="5">
        <v>1</v>
      </c>
      <c r="KX140" s="5"/>
      <c r="KY140" s="5"/>
      <c r="KZ140" s="5"/>
      <c r="LA140" s="5"/>
      <c r="LB140" s="5"/>
      <c r="LC140" s="5"/>
      <c r="LD140" s="5"/>
      <c r="LE140" s="5"/>
      <c r="LF140" s="5">
        <f>SUM(KW140:LE140)</f>
        <v>1</v>
      </c>
      <c r="LG140" s="6">
        <v>13</v>
      </c>
      <c r="LI140" s="21">
        <v>30</v>
      </c>
      <c r="LJ140" s="48">
        <v>1.3</v>
      </c>
      <c r="LK140" s="16">
        <v>132</v>
      </c>
      <c r="LL140" s="6">
        <v>106</v>
      </c>
      <c r="LM140" s="6">
        <v>136</v>
      </c>
      <c r="LN140" s="16"/>
      <c r="LO140" s="16"/>
      <c r="LR140" s="16"/>
      <c r="LS140" s="16"/>
      <c r="LT140" s="16"/>
      <c r="LU140" s="16"/>
      <c r="LV140" s="16"/>
      <c r="LW140" s="16"/>
      <c r="ME140" s="16"/>
      <c r="MF140" s="16"/>
      <c r="MG140" s="16"/>
      <c r="MH140" s="16"/>
      <c r="MI140" s="16"/>
      <c r="MJ140" s="16"/>
    </row>
    <row r="141" spans="1:354" ht="15" customHeight="1">
      <c r="A141" s="5">
        <v>2009</v>
      </c>
      <c r="B141" s="6" t="s">
        <v>642</v>
      </c>
      <c r="C141" s="6" t="s">
        <v>2364</v>
      </c>
      <c r="D141" s="6" t="s">
        <v>643</v>
      </c>
      <c r="E141" s="1" t="s">
        <v>147</v>
      </c>
      <c r="F141" s="1" t="s">
        <v>128</v>
      </c>
      <c r="G141" s="3" t="s">
        <v>78</v>
      </c>
      <c r="H141" s="4" t="s">
        <v>644</v>
      </c>
      <c r="I141" s="7">
        <v>40026</v>
      </c>
      <c r="J141" s="6" t="s">
        <v>1198</v>
      </c>
      <c r="K141" s="6" t="s">
        <v>0</v>
      </c>
      <c r="L141" s="6" t="s">
        <v>645</v>
      </c>
      <c r="M141" s="6" t="s">
        <v>646</v>
      </c>
      <c r="O141" s="6" t="s">
        <v>881</v>
      </c>
      <c r="P141" s="6" t="s">
        <v>797</v>
      </c>
      <c r="Q141" s="6">
        <v>1</v>
      </c>
      <c r="R141" s="5" t="s">
        <v>1112</v>
      </c>
      <c r="S141" s="5">
        <v>179</v>
      </c>
      <c r="T141" s="5"/>
      <c r="U141" s="5" t="s">
        <v>799</v>
      </c>
      <c r="V141" s="5">
        <v>45</v>
      </c>
      <c r="W141" s="35" t="s">
        <v>2831</v>
      </c>
      <c r="X141" s="35"/>
      <c r="Y141" s="57" t="s">
        <v>2771</v>
      </c>
      <c r="Z141" s="6" t="s">
        <v>2740</v>
      </c>
      <c r="AC141" s="47" t="s">
        <v>999</v>
      </c>
      <c r="AD141" s="47" t="s">
        <v>999</v>
      </c>
      <c r="AE141" s="6" t="s">
        <v>3278</v>
      </c>
      <c r="AF141" s="6" t="s">
        <v>2834</v>
      </c>
      <c r="AG141" s="6" t="s">
        <v>806</v>
      </c>
      <c r="AM141" s="16">
        <v>1</v>
      </c>
      <c r="AN141" s="16"/>
      <c r="AU141" s="16">
        <f>SUM(AH141:AT141)</f>
        <v>1</v>
      </c>
      <c r="AV141" s="16">
        <v>1</v>
      </c>
      <c r="AW141" s="6" t="s">
        <v>1827</v>
      </c>
      <c r="AX141" s="16"/>
      <c r="AY141" s="16"/>
      <c r="AZ141" s="16"/>
      <c r="BA141" s="16"/>
      <c r="BB141" s="16"/>
      <c r="BC141" s="16"/>
      <c r="BD141" s="16"/>
      <c r="BE141" s="16"/>
      <c r="BF141" s="16"/>
      <c r="BG141" s="16"/>
      <c r="BH141" s="16"/>
      <c r="BI141" s="16"/>
      <c r="BJ141" s="16"/>
      <c r="BK141" s="16"/>
      <c r="BL141" s="16"/>
      <c r="BM141" s="16"/>
      <c r="BN141" s="16"/>
      <c r="BO141" s="16"/>
      <c r="BP141" s="16"/>
      <c r="BQ141" s="16"/>
      <c r="BR141" s="6">
        <v>1</v>
      </c>
      <c r="BS141" s="6">
        <v>1</v>
      </c>
      <c r="CK141" s="6">
        <f>SUM(BS141:CJ141)</f>
        <v>1</v>
      </c>
      <c r="CL141" s="6" t="s">
        <v>1846</v>
      </c>
      <c r="CM141" s="6" t="s">
        <v>2334</v>
      </c>
      <c r="CN141" s="6" t="s">
        <v>2289</v>
      </c>
      <c r="CO141" s="6">
        <v>1</v>
      </c>
      <c r="CQ141" s="6" t="s">
        <v>2818</v>
      </c>
      <c r="CR141" s="6" t="s">
        <v>2685</v>
      </c>
      <c r="CS141" s="6">
        <v>1</v>
      </c>
      <c r="CU141" s="6">
        <v>1</v>
      </c>
      <c r="CV141" s="6">
        <v>1</v>
      </c>
      <c r="CW141" s="6">
        <v>1</v>
      </c>
      <c r="CX141" s="6" t="s">
        <v>2217</v>
      </c>
      <c r="CY141" s="6">
        <v>1900</v>
      </c>
      <c r="CZ141" s="27">
        <v>0.01</v>
      </c>
      <c r="DA141" s="5" t="s">
        <v>2302</v>
      </c>
      <c r="EA141" s="6" t="s">
        <v>954</v>
      </c>
      <c r="EB141" s="6">
        <v>1</v>
      </c>
      <c r="EU141" s="6">
        <v>1</v>
      </c>
      <c r="EV141" s="6" t="s">
        <v>3454</v>
      </c>
      <c r="EW141" s="6"/>
      <c r="EX141" s="6"/>
      <c r="EY141" s="6"/>
      <c r="EZ141" s="6"/>
      <c r="FA141" s="6"/>
      <c r="FB141" s="6"/>
      <c r="FE141" s="6">
        <v>1</v>
      </c>
      <c r="FI141" s="6" t="s">
        <v>1816</v>
      </c>
      <c r="FJ141" s="6" t="s">
        <v>2153</v>
      </c>
      <c r="FK141" s="30"/>
      <c r="FL141" s="30"/>
      <c r="FM141" s="30"/>
      <c r="FN141" s="30"/>
      <c r="FO141" s="30"/>
      <c r="FP141" s="30"/>
      <c r="FQ141" s="30"/>
      <c r="FR141" s="30"/>
      <c r="FS141" s="30"/>
      <c r="FT141" s="30"/>
      <c r="FU141" s="30"/>
      <c r="FV141" s="30"/>
      <c r="FW141" s="30"/>
      <c r="FX141" s="30"/>
      <c r="FY141" s="30"/>
      <c r="FZ141" s="30"/>
      <c r="GA141" s="30"/>
      <c r="GB141" s="30"/>
      <c r="GC141" s="30"/>
      <c r="GD141" s="30"/>
      <c r="GE141" s="30"/>
      <c r="GF141" s="30"/>
      <c r="GG141" s="30"/>
      <c r="GH141" s="30"/>
      <c r="GI141" s="30"/>
      <c r="GJ141" s="30"/>
      <c r="GK141" s="30"/>
      <c r="GL141" s="30"/>
      <c r="GM141" s="30"/>
      <c r="GN141" s="30"/>
      <c r="GO141" s="30"/>
      <c r="GP141" s="30"/>
      <c r="GQ141" s="30"/>
      <c r="GR141" s="30"/>
      <c r="GS141" s="30"/>
      <c r="GT141" s="30"/>
      <c r="GU141" s="30"/>
      <c r="GV141" s="30"/>
      <c r="GW141" s="30"/>
      <c r="GX141" s="30"/>
      <c r="GY141" s="30"/>
      <c r="GZ141" s="30"/>
      <c r="HA141" s="30"/>
      <c r="HB141" s="30"/>
      <c r="HC141" s="30"/>
      <c r="HE141" s="30"/>
      <c r="HF141" s="30"/>
      <c r="HG141" s="30"/>
      <c r="HH141" s="30"/>
      <c r="HI141" s="30"/>
      <c r="HJ141" s="30"/>
      <c r="HK141" s="30"/>
      <c r="HL141" s="30"/>
      <c r="HM141" s="30"/>
      <c r="HN141" s="30"/>
      <c r="HO141" s="30"/>
      <c r="HP141" s="30"/>
      <c r="HQ141" s="30"/>
      <c r="HR141" s="30"/>
      <c r="HS141" s="30"/>
      <c r="HT141" s="30"/>
      <c r="HU141" s="30"/>
      <c r="HV141" s="30"/>
      <c r="HW141" s="30"/>
      <c r="HX141" s="30"/>
      <c r="HY141" s="30"/>
      <c r="HZ141" s="30"/>
      <c r="IA141" s="30"/>
      <c r="IB141" s="30"/>
      <c r="IC141" s="30"/>
      <c r="ID141" s="30"/>
      <c r="IE141" s="30"/>
      <c r="IF141" s="30"/>
      <c r="IG141" s="30"/>
      <c r="IH141" s="30"/>
      <c r="II141" s="30"/>
      <c r="IJ141" s="30"/>
      <c r="IK141" s="30"/>
      <c r="IL141" s="30"/>
      <c r="IM141" s="30"/>
      <c r="IN141" s="30"/>
      <c r="IO141" s="30"/>
      <c r="IP141" s="30"/>
      <c r="IQ141" s="30"/>
      <c r="IR141" s="30"/>
      <c r="IS141" s="30"/>
      <c r="IT141" s="30"/>
      <c r="IU141" s="30"/>
      <c r="IV141" s="30"/>
      <c r="IW141" s="30"/>
      <c r="IX141" s="30"/>
      <c r="IY141" s="30"/>
      <c r="IZ141" s="30"/>
      <c r="JA141" s="30"/>
      <c r="JB141" s="30"/>
      <c r="JC141" s="30"/>
      <c r="JD141" s="30"/>
      <c r="JE141" s="30"/>
      <c r="JF141" s="30"/>
      <c r="JG141" s="30"/>
      <c r="JH141" s="30"/>
      <c r="JI141" s="30"/>
      <c r="JJ141" s="30"/>
      <c r="JK141" s="30"/>
      <c r="JL141" s="30"/>
      <c r="JM141" s="30"/>
      <c r="JN141" s="30"/>
      <c r="JO141" s="30"/>
      <c r="JP141" s="30"/>
      <c r="JQ141" s="30"/>
      <c r="JR141" s="31"/>
      <c r="JS141" s="30"/>
      <c r="JT141" s="30"/>
      <c r="JU141" s="30"/>
      <c r="JV141" s="30"/>
      <c r="JW141" s="30"/>
      <c r="JX141" s="30"/>
      <c r="JY141" s="30"/>
      <c r="JZ141" s="30"/>
      <c r="KA141" s="30"/>
      <c r="KB141" s="30"/>
      <c r="KC141" s="30"/>
      <c r="KD141" s="30"/>
      <c r="KE141" s="30"/>
      <c r="KF141" s="30"/>
      <c r="KG141" s="30"/>
      <c r="KH141" s="30"/>
      <c r="KI141" s="30"/>
      <c r="KJ141" s="30"/>
      <c r="KK141" s="30"/>
      <c r="KL141" s="30"/>
      <c r="KM141" s="30"/>
      <c r="KN141" s="30"/>
      <c r="KO141" s="30"/>
      <c r="KP141" s="30"/>
      <c r="KQ141" s="30"/>
      <c r="KR141" s="30"/>
      <c r="KS141" s="30"/>
      <c r="KT141" s="30"/>
      <c r="KU141" s="30"/>
      <c r="KV141" s="16"/>
      <c r="KW141" s="17">
        <v>1</v>
      </c>
      <c r="KX141" s="17"/>
      <c r="KY141" s="17"/>
      <c r="KZ141" s="17"/>
      <c r="LA141" s="17"/>
      <c r="LB141" s="17"/>
      <c r="LC141" s="17"/>
      <c r="LD141" s="17"/>
      <c r="LE141" s="17"/>
      <c r="LF141" s="5">
        <f>SUM(KW141:LE141)</f>
        <v>1</v>
      </c>
      <c r="LG141" s="6">
        <v>98</v>
      </c>
      <c r="LI141" s="23">
        <v>45</v>
      </c>
      <c r="LJ141" s="48">
        <v>9.8000000000000007</v>
      </c>
      <c r="LK141" s="16">
        <v>133</v>
      </c>
      <c r="LL141" s="6">
        <v>104</v>
      </c>
      <c r="LM141" s="6">
        <v>134</v>
      </c>
      <c r="LN141" s="16"/>
      <c r="LO141" s="16"/>
      <c r="LR141" s="16"/>
    </row>
    <row r="142" spans="1:354" ht="15" customHeight="1">
      <c r="A142" s="5">
        <v>2009</v>
      </c>
      <c r="B142" s="6" t="s">
        <v>673</v>
      </c>
      <c r="C142" s="6" t="s">
        <v>2574</v>
      </c>
      <c r="D142" s="6" t="s">
        <v>674</v>
      </c>
      <c r="E142" s="1" t="s">
        <v>675</v>
      </c>
      <c r="F142" s="1" t="s">
        <v>245</v>
      </c>
      <c r="G142" s="3" t="s">
        <v>40</v>
      </c>
      <c r="H142" s="4" t="s">
        <v>142</v>
      </c>
      <c r="I142" s="7">
        <v>39845</v>
      </c>
      <c r="J142" s="6" t="s">
        <v>1215</v>
      </c>
      <c r="K142" s="6" t="s">
        <v>0</v>
      </c>
      <c r="L142" s="6" t="s">
        <v>676</v>
      </c>
      <c r="M142" s="6" t="s">
        <v>677</v>
      </c>
      <c r="O142" s="6" t="s">
        <v>881</v>
      </c>
      <c r="P142" s="6" t="s">
        <v>797</v>
      </c>
      <c r="Q142" s="6">
        <v>1</v>
      </c>
      <c r="R142" s="5" t="s">
        <v>1219</v>
      </c>
      <c r="S142" s="5">
        <v>117</v>
      </c>
      <c r="T142" s="5"/>
      <c r="U142" s="5" t="s">
        <v>799</v>
      </c>
      <c r="V142" s="5">
        <v>19</v>
      </c>
      <c r="W142" s="35" t="s">
        <v>1220</v>
      </c>
      <c r="X142" s="35" t="s">
        <v>2327</v>
      </c>
      <c r="Y142" s="5" t="s">
        <v>1893</v>
      </c>
      <c r="Z142" s="5" t="s">
        <v>1893</v>
      </c>
      <c r="AC142" s="46">
        <v>1</v>
      </c>
      <c r="AD142" s="46" t="s">
        <v>2344</v>
      </c>
      <c r="AE142" s="6" t="s">
        <v>1216</v>
      </c>
      <c r="AF142" s="6" t="s">
        <v>2833</v>
      </c>
      <c r="AG142" s="6" t="s">
        <v>1217</v>
      </c>
      <c r="AU142" s="16">
        <f>SUM(AH142:AT142)</f>
        <v>0</v>
      </c>
      <c r="AV142" s="16"/>
      <c r="AX142" s="16"/>
      <c r="AY142" s="16"/>
      <c r="AZ142" s="16"/>
      <c r="BA142" s="16"/>
      <c r="BB142" s="16"/>
      <c r="BC142" s="16"/>
      <c r="BD142" s="16">
        <v>1</v>
      </c>
      <c r="BE142" s="16"/>
      <c r="BF142" s="16"/>
      <c r="BG142" s="16"/>
      <c r="BH142" s="16"/>
      <c r="BI142" s="16"/>
      <c r="BJ142" s="16"/>
      <c r="BK142" s="16"/>
      <c r="BL142" s="16"/>
      <c r="BM142" s="16"/>
      <c r="BN142" s="16"/>
      <c r="BO142" s="16"/>
      <c r="BP142" s="16"/>
      <c r="BQ142" s="16"/>
      <c r="CL142" s="6" t="s">
        <v>1849</v>
      </c>
      <c r="CM142" s="6">
        <v>1</v>
      </c>
      <c r="CN142" s="6" t="s">
        <v>2290</v>
      </c>
      <c r="CO142" s="6">
        <v>1</v>
      </c>
      <c r="CP142" s="6">
        <v>1</v>
      </c>
      <c r="CQ142" s="6" t="s">
        <v>2818</v>
      </c>
      <c r="CR142" s="6" t="s">
        <v>2685</v>
      </c>
      <c r="CS142" s="6">
        <v>1</v>
      </c>
      <c r="CV142" s="6">
        <v>1</v>
      </c>
      <c r="CW142" s="6">
        <v>1</v>
      </c>
      <c r="DA142" s="5"/>
      <c r="EA142" s="6" t="s">
        <v>1218</v>
      </c>
      <c r="EB142" s="6">
        <v>1</v>
      </c>
      <c r="EU142" s="6">
        <v>1</v>
      </c>
      <c r="EV142" s="6" t="s">
        <v>3441</v>
      </c>
      <c r="EW142" s="6"/>
      <c r="EX142" s="6"/>
      <c r="EY142" s="6"/>
      <c r="EZ142" s="6"/>
      <c r="FA142" s="6"/>
      <c r="FB142" s="6"/>
      <c r="FE142" s="6">
        <v>1</v>
      </c>
      <c r="FI142" s="16"/>
      <c r="FJ142" s="6" t="s">
        <v>2154</v>
      </c>
      <c r="FK142" s="30">
        <v>1</v>
      </c>
      <c r="FL142" s="30">
        <v>1</v>
      </c>
      <c r="FM142" s="30"/>
      <c r="FN142" s="30"/>
      <c r="FO142" s="30"/>
      <c r="FP142" s="30"/>
      <c r="FQ142" s="30"/>
      <c r="FR142" s="30"/>
      <c r="FS142" s="30"/>
      <c r="FT142" s="30"/>
      <c r="FU142" s="30"/>
      <c r="FV142" s="30"/>
      <c r="FW142" s="30"/>
      <c r="FX142" s="30"/>
      <c r="FY142" s="30"/>
      <c r="FZ142" s="30"/>
      <c r="GA142" s="30"/>
      <c r="GB142" s="30">
        <v>1</v>
      </c>
      <c r="GC142" s="30"/>
      <c r="GD142" s="30"/>
      <c r="GE142" s="30"/>
      <c r="GF142" s="30"/>
      <c r="GG142" s="30"/>
      <c r="GH142" s="30"/>
      <c r="GI142" s="30"/>
      <c r="GJ142" s="30"/>
      <c r="GK142" s="30"/>
      <c r="GL142" s="30"/>
      <c r="GM142" s="30"/>
      <c r="GN142" s="30"/>
      <c r="GO142" s="30">
        <v>1</v>
      </c>
      <c r="GP142" s="30">
        <v>1</v>
      </c>
      <c r="GQ142" s="30"/>
      <c r="GR142" s="30"/>
      <c r="GS142" s="30"/>
      <c r="GT142" s="30"/>
      <c r="GU142" s="30"/>
      <c r="GV142" s="30"/>
      <c r="GW142" s="30"/>
      <c r="GX142" s="30"/>
      <c r="GY142" s="30"/>
      <c r="GZ142" s="30">
        <v>1</v>
      </c>
      <c r="HA142" s="30"/>
      <c r="HB142" s="30"/>
      <c r="HC142" s="30"/>
      <c r="HD142" s="6">
        <f>SUM(GU142:HC142)</f>
        <v>1</v>
      </c>
      <c r="HE142" s="30"/>
      <c r="HF142" s="30"/>
      <c r="HG142" s="30"/>
      <c r="HH142" s="30"/>
      <c r="HI142" s="30"/>
      <c r="HJ142" s="30"/>
      <c r="HK142" s="30"/>
      <c r="HL142" s="30"/>
      <c r="HM142" s="30"/>
      <c r="HN142" s="30"/>
      <c r="HO142" s="30"/>
      <c r="HP142" s="30"/>
      <c r="HQ142" s="30"/>
      <c r="HR142" s="30"/>
      <c r="HS142" s="31"/>
      <c r="HT142" s="30"/>
      <c r="HU142" s="30"/>
      <c r="HV142" s="30"/>
      <c r="HW142" s="30"/>
      <c r="HX142" s="30"/>
      <c r="HY142" s="30"/>
      <c r="HZ142" s="30"/>
      <c r="IA142" s="30"/>
      <c r="IB142" s="30"/>
      <c r="IC142" s="30"/>
      <c r="ID142" s="30"/>
      <c r="IE142" s="30"/>
      <c r="IF142" s="30"/>
      <c r="IG142" s="30"/>
      <c r="IH142" s="30"/>
      <c r="II142" s="30"/>
      <c r="IJ142" s="30"/>
      <c r="IK142" s="30"/>
      <c r="IL142" s="30"/>
      <c r="IM142" s="30"/>
      <c r="IN142" s="30"/>
      <c r="IO142" s="30"/>
      <c r="IP142" s="30"/>
      <c r="IQ142" s="30"/>
      <c r="IR142" s="30"/>
      <c r="IS142" s="30"/>
      <c r="IT142" s="30"/>
      <c r="IU142" s="30"/>
      <c r="IV142" s="30"/>
      <c r="IW142" s="30"/>
      <c r="IX142" s="30"/>
      <c r="IY142" s="30"/>
      <c r="IZ142" s="30"/>
      <c r="JA142" s="30"/>
      <c r="JB142" s="30"/>
      <c r="JC142" s="30"/>
      <c r="JD142" s="30"/>
      <c r="JE142" s="30"/>
      <c r="JF142" s="30"/>
      <c r="JG142" s="30"/>
      <c r="JH142" s="30"/>
      <c r="JI142" s="30"/>
      <c r="JJ142" s="30"/>
      <c r="JK142" s="30"/>
      <c r="JL142" s="30"/>
      <c r="JM142" s="30"/>
      <c r="JN142" s="30"/>
      <c r="JO142" s="30"/>
      <c r="JP142" s="30"/>
      <c r="JQ142" s="30"/>
      <c r="JR142" s="30"/>
      <c r="JS142" s="30"/>
      <c r="JT142" s="31"/>
      <c r="JU142" s="30"/>
      <c r="JV142" s="30"/>
      <c r="JW142" s="30"/>
      <c r="JX142" s="30"/>
      <c r="JY142" s="30"/>
      <c r="JZ142" s="30"/>
      <c r="KA142" s="30"/>
      <c r="KB142" s="30"/>
      <c r="KC142" s="30"/>
      <c r="KD142" s="31"/>
      <c r="KE142" s="31"/>
      <c r="KF142" s="31"/>
      <c r="KG142" s="30"/>
      <c r="KH142" s="31"/>
      <c r="KI142" s="31"/>
      <c r="KJ142" s="31"/>
      <c r="KK142" s="31"/>
      <c r="KL142" s="31"/>
      <c r="KM142" s="31"/>
      <c r="KN142" s="31"/>
      <c r="KO142" s="31"/>
      <c r="KP142" s="31"/>
      <c r="KQ142" s="31"/>
      <c r="KR142" s="31"/>
      <c r="KS142" s="31"/>
      <c r="KT142" s="31"/>
      <c r="KU142" s="31"/>
      <c r="KV142" s="16">
        <f>SUM(FK142:KU142)</f>
        <v>7</v>
      </c>
      <c r="KW142" s="5">
        <v>1</v>
      </c>
      <c r="KX142" s="5"/>
      <c r="KY142" s="5"/>
      <c r="KZ142" s="5">
        <v>1</v>
      </c>
      <c r="LA142" s="5"/>
      <c r="LB142" s="5"/>
      <c r="LC142" s="5"/>
      <c r="LD142" s="5"/>
      <c r="LE142" s="5"/>
      <c r="LF142" s="5">
        <f>SUM(KW142:LE142)</f>
        <v>2</v>
      </c>
      <c r="LG142" s="6">
        <v>30</v>
      </c>
      <c r="LI142" s="21">
        <v>80</v>
      </c>
      <c r="LJ142" s="48">
        <v>3</v>
      </c>
      <c r="LK142" s="16">
        <v>134</v>
      </c>
      <c r="LL142" s="6">
        <v>109</v>
      </c>
      <c r="LM142" s="6">
        <v>140</v>
      </c>
      <c r="MA142" s="16"/>
      <c r="MK142" s="16"/>
    </row>
    <row r="143" spans="1:354" ht="15" customHeight="1">
      <c r="A143" s="5">
        <v>2009</v>
      </c>
      <c r="B143" s="6" t="s">
        <v>678</v>
      </c>
      <c r="C143" s="6" t="s">
        <v>2365</v>
      </c>
      <c r="D143" s="6" t="s">
        <v>1221</v>
      </c>
      <c r="E143" s="1" t="s">
        <v>2244</v>
      </c>
      <c r="F143" s="1" t="s">
        <v>1505</v>
      </c>
      <c r="G143" s="1" t="s">
        <v>1505</v>
      </c>
      <c r="H143" s="4" t="s">
        <v>679</v>
      </c>
      <c r="I143" s="8">
        <v>2009</v>
      </c>
      <c r="J143" s="16" t="s">
        <v>1475</v>
      </c>
      <c r="K143" s="6" t="s">
        <v>527</v>
      </c>
      <c r="M143" s="6" t="s">
        <v>680</v>
      </c>
      <c r="O143" s="16" t="s">
        <v>2002</v>
      </c>
      <c r="P143" s="16" t="s">
        <v>797</v>
      </c>
      <c r="Q143" s="6">
        <v>1</v>
      </c>
      <c r="R143" s="17" t="s">
        <v>1456</v>
      </c>
      <c r="S143" s="17">
        <v>70</v>
      </c>
      <c r="T143" s="17"/>
      <c r="U143" s="17" t="s">
        <v>1014</v>
      </c>
      <c r="V143" s="17">
        <v>1</v>
      </c>
      <c r="W143" s="34" t="s">
        <v>1457</v>
      </c>
      <c r="X143" s="39"/>
      <c r="Y143" s="57" t="s">
        <v>2771</v>
      </c>
      <c r="Z143" s="8" t="s">
        <v>2742</v>
      </c>
      <c r="AA143" s="16"/>
      <c r="AB143" s="16"/>
      <c r="AC143" s="47" t="s">
        <v>999</v>
      </c>
      <c r="AD143" s="47" t="s">
        <v>999</v>
      </c>
      <c r="AE143" s="16" t="s">
        <v>1454</v>
      </c>
      <c r="AF143" s="6" t="s">
        <v>2834</v>
      </c>
      <c r="AG143" s="16" t="s">
        <v>1455</v>
      </c>
      <c r="AH143" s="16"/>
      <c r="AI143" s="16"/>
      <c r="AJ143" s="16"/>
      <c r="AK143" s="16"/>
      <c r="AL143" s="16"/>
      <c r="AM143" s="16"/>
      <c r="AN143" s="16"/>
      <c r="AO143" s="16"/>
      <c r="AP143" s="16"/>
      <c r="AQ143" s="16"/>
      <c r="AR143" s="16"/>
      <c r="AS143" s="16"/>
      <c r="AT143" s="16"/>
      <c r="AU143" s="16">
        <f>SUM(AH143:AT143)</f>
        <v>0</v>
      </c>
      <c r="AV143" s="16"/>
      <c r="AW143" s="16"/>
      <c r="AX143" s="16"/>
      <c r="AY143" s="16">
        <v>1</v>
      </c>
      <c r="AZ143" s="16"/>
      <c r="BA143" s="16"/>
      <c r="BB143" s="16"/>
      <c r="BC143" s="16"/>
      <c r="BD143" s="16"/>
      <c r="BE143" s="16"/>
      <c r="BF143" s="16"/>
      <c r="BG143" s="16"/>
      <c r="BH143" s="16"/>
      <c r="BI143" s="16"/>
      <c r="BJ143" s="16"/>
      <c r="BK143" s="16"/>
      <c r="BL143" s="16"/>
      <c r="BM143" s="16"/>
      <c r="BN143" s="16"/>
      <c r="BO143" s="16"/>
      <c r="BP143" s="16"/>
      <c r="BQ143" s="16"/>
      <c r="CL143" s="6" t="s">
        <v>1836</v>
      </c>
      <c r="CN143" s="16"/>
      <c r="CO143" s="16">
        <v>1</v>
      </c>
      <c r="CP143" s="16"/>
      <c r="CQ143" s="6" t="s">
        <v>2818</v>
      </c>
      <c r="CR143" s="16" t="s">
        <v>2685</v>
      </c>
      <c r="CS143" s="16">
        <v>1</v>
      </c>
      <c r="CT143" s="16"/>
      <c r="CU143" s="16">
        <v>1</v>
      </c>
      <c r="CV143" s="16">
        <v>1</v>
      </c>
      <c r="CW143" s="16">
        <v>1</v>
      </c>
      <c r="CX143" s="16" t="s">
        <v>2155</v>
      </c>
      <c r="CY143" s="16"/>
      <c r="DA143" s="5" t="s">
        <v>2302</v>
      </c>
      <c r="DB143" s="16"/>
      <c r="DC143" s="16"/>
      <c r="DD143" s="16"/>
      <c r="DE143" s="16"/>
      <c r="DF143" s="16"/>
      <c r="DG143" s="16"/>
      <c r="DH143" s="16"/>
      <c r="DI143" s="16"/>
      <c r="DJ143" s="16"/>
      <c r="DK143" s="16"/>
      <c r="DL143" s="16"/>
      <c r="DM143" s="16"/>
      <c r="DN143" s="16"/>
      <c r="DO143" s="16"/>
      <c r="DP143" s="16"/>
      <c r="DQ143" s="16"/>
      <c r="DR143" s="16"/>
      <c r="DS143" s="16"/>
      <c r="DT143" s="16"/>
      <c r="DU143" s="16"/>
      <c r="DV143" s="16"/>
      <c r="DW143" s="16"/>
      <c r="DX143" s="16"/>
      <c r="DY143" s="16"/>
      <c r="DZ143" s="16"/>
      <c r="EA143" s="16" t="s">
        <v>954</v>
      </c>
      <c r="EB143" s="6">
        <v>1</v>
      </c>
      <c r="EU143" s="6">
        <v>1</v>
      </c>
      <c r="EV143" s="16" t="s">
        <v>3467</v>
      </c>
      <c r="EW143" s="16"/>
      <c r="EX143" s="16"/>
      <c r="EY143" s="6">
        <v>1</v>
      </c>
      <c r="EZ143" s="16"/>
      <c r="FA143" s="16"/>
      <c r="FB143" s="16"/>
      <c r="FC143" s="16"/>
      <c r="FD143" s="16"/>
      <c r="FE143" s="16"/>
      <c r="FF143" s="16"/>
      <c r="FG143" s="16"/>
      <c r="FI143" s="16"/>
      <c r="FJ143" s="16" t="s">
        <v>2156</v>
      </c>
      <c r="FK143" s="30"/>
      <c r="FL143" s="30"/>
      <c r="FM143" s="30"/>
      <c r="FN143" s="30"/>
      <c r="FO143" s="30"/>
      <c r="FP143" s="30"/>
      <c r="FQ143" s="30"/>
      <c r="FR143" s="30"/>
      <c r="FS143" s="30"/>
      <c r="FT143" s="30"/>
      <c r="FU143" s="30"/>
      <c r="FV143" s="30"/>
      <c r="FW143" s="30"/>
      <c r="FX143" s="31"/>
      <c r="FY143" s="30"/>
      <c r="FZ143" s="30"/>
      <c r="GA143" s="30"/>
      <c r="GB143" s="30"/>
      <c r="GC143" s="30"/>
      <c r="GD143" s="30"/>
      <c r="GE143" s="30"/>
      <c r="GF143" s="30"/>
      <c r="GG143" s="30"/>
      <c r="GH143" s="30"/>
      <c r="GI143" s="30"/>
      <c r="GJ143" s="30"/>
      <c r="GK143" s="30"/>
      <c r="GL143" s="30"/>
      <c r="GM143" s="30"/>
      <c r="GN143" s="30"/>
      <c r="GO143" s="30"/>
      <c r="GP143" s="30"/>
      <c r="GQ143" s="30"/>
      <c r="GR143" s="30"/>
      <c r="GS143" s="30"/>
      <c r="GT143" s="30"/>
      <c r="GU143" s="30"/>
      <c r="GV143" s="30"/>
      <c r="GW143" s="30"/>
      <c r="GX143" s="30"/>
      <c r="GY143" s="30"/>
      <c r="GZ143" s="30"/>
      <c r="HA143" s="30"/>
      <c r="HB143" s="30"/>
      <c r="HC143" s="30"/>
      <c r="HE143" s="30"/>
      <c r="HF143" s="31"/>
      <c r="HG143" s="31"/>
      <c r="HH143" s="31"/>
      <c r="HI143" s="31"/>
      <c r="HJ143" s="31"/>
      <c r="HK143" s="31"/>
      <c r="HL143" s="31"/>
      <c r="HM143" s="31"/>
      <c r="HN143" s="31"/>
      <c r="HO143" s="30"/>
      <c r="HP143" s="30"/>
      <c r="HQ143" s="30"/>
      <c r="HR143" s="30"/>
      <c r="HS143" s="30"/>
      <c r="HT143" s="30"/>
      <c r="HU143" s="30"/>
      <c r="HV143" s="30"/>
      <c r="HW143" s="30"/>
      <c r="HX143" s="30"/>
      <c r="HY143" s="30"/>
      <c r="HZ143" s="30"/>
      <c r="IA143" s="30"/>
      <c r="IB143" s="30"/>
      <c r="IC143" s="30"/>
      <c r="ID143" s="30"/>
      <c r="IE143" s="30"/>
      <c r="IF143" s="30"/>
      <c r="IG143" s="30"/>
      <c r="IH143" s="30"/>
      <c r="II143" s="30"/>
      <c r="IJ143" s="30"/>
      <c r="IK143" s="30"/>
      <c r="IL143" s="30"/>
      <c r="IM143" s="30"/>
      <c r="IN143" s="30"/>
      <c r="IO143" s="30"/>
      <c r="IP143" s="30"/>
      <c r="IQ143" s="30"/>
      <c r="IR143" s="30"/>
      <c r="IS143" s="30"/>
      <c r="IT143" s="30"/>
      <c r="IU143" s="30"/>
      <c r="IV143" s="30"/>
      <c r="IW143" s="30"/>
      <c r="IX143" s="30"/>
      <c r="IY143" s="30"/>
      <c r="IZ143" s="30"/>
      <c r="JA143" s="30"/>
      <c r="JB143" s="30"/>
      <c r="JC143" s="30"/>
      <c r="JD143" s="30"/>
      <c r="JE143" s="30"/>
      <c r="JF143" s="30"/>
      <c r="JG143" s="30"/>
      <c r="JH143" s="30"/>
      <c r="JI143" s="30"/>
      <c r="JJ143" s="30"/>
      <c r="JK143" s="30"/>
      <c r="JL143" s="30"/>
      <c r="JM143" s="30"/>
      <c r="JN143" s="30"/>
      <c r="JO143" s="30"/>
      <c r="JP143" s="30"/>
      <c r="JQ143" s="30"/>
      <c r="JR143" s="30"/>
      <c r="JS143" s="30"/>
      <c r="JT143" s="30"/>
      <c r="JU143" s="30"/>
      <c r="JV143" s="30"/>
      <c r="JW143" s="30"/>
      <c r="JX143" s="30"/>
      <c r="JY143" s="30"/>
      <c r="JZ143" s="30"/>
      <c r="KA143" s="30"/>
      <c r="KB143" s="30"/>
      <c r="KC143" s="30"/>
      <c r="KD143" s="30"/>
      <c r="KE143" s="30"/>
      <c r="KF143" s="30"/>
      <c r="KG143" s="30"/>
      <c r="KH143" s="30"/>
      <c r="KI143" s="30"/>
      <c r="KJ143" s="30"/>
      <c r="KK143" s="30"/>
      <c r="KL143" s="30"/>
      <c r="KM143" s="30"/>
      <c r="KN143" s="30"/>
      <c r="KO143" s="30"/>
      <c r="KP143" s="30"/>
      <c r="KQ143" s="30"/>
      <c r="KR143" s="30"/>
      <c r="KS143" s="30"/>
      <c r="KT143" s="30"/>
      <c r="KU143" s="30"/>
      <c r="KV143" s="16"/>
      <c r="KW143" s="5"/>
      <c r="KX143" s="5"/>
      <c r="KY143" s="5"/>
      <c r="KZ143" s="5"/>
      <c r="LA143" s="5"/>
      <c r="LB143" s="5"/>
      <c r="LC143" s="5"/>
      <c r="LD143" s="5"/>
      <c r="LE143" s="5"/>
      <c r="LF143" s="5">
        <f>SUM(KW143:LE143)</f>
        <v>0</v>
      </c>
      <c r="LG143" s="16">
        <v>3</v>
      </c>
      <c r="LH143" s="16"/>
      <c r="LI143" s="21" t="s">
        <v>999</v>
      </c>
      <c r="LJ143" s="48">
        <v>0.3</v>
      </c>
      <c r="LK143" s="16">
        <v>135</v>
      </c>
      <c r="LL143" s="6">
        <v>110</v>
      </c>
      <c r="LM143" s="6">
        <v>141</v>
      </c>
      <c r="MA143" s="16"/>
      <c r="ME143" s="16"/>
      <c r="MF143" s="16"/>
      <c r="MG143" s="16"/>
      <c r="MH143" s="16"/>
      <c r="MI143" s="16"/>
      <c r="MK143" s="16"/>
    </row>
    <row r="144" spans="1:354" ht="15" customHeight="1">
      <c r="A144" s="5">
        <v>2009</v>
      </c>
      <c r="B144" s="6" t="s">
        <v>1948</v>
      </c>
      <c r="C144" s="6" t="s">
        <v>2518</v>
      </c>
      <c r="D144" s="37" t="s">
        <v>1308</v>
      </c>
      <c r="E144" s="1" t="s">
        <v>2243</v>
      </c>
      <c r="F144" s="8" t="s">
        <v>1301</v>
      </c>
      <c r="G144" s="8" t="s">
        <v>1301</v>
      </c>
      <c r="H144" s="8" t="s">
        <v>1301</v>
      </c>
      <c r="I144" s="8">
        <v>2009</v>
      </c>
      <c r="J144" s="6" t="s">
        <v>1301</v>
      </c>
      <c r="K144" s="6" t="s">
        <v>1337</v>
      </c>
      <c r="O144" s="6" t="s">
        <v>881</v>
      </c>
      <c r="P144" s="6" t="s">
        <v>797</v>
      </c>
      <c r="Q144" s="6">
        <v>1</v>
      </c>
      <c r="R144" s="5" t="s">
        <v>877</v>
      </c>
      <c r="S144" s="5">
        <v>148</v>
      </c>
      <c r="T144" s="5"/>
      <c r="U144" s="5" t="s">
        <v>1014</v>
      </c>
      <c r="V144" s="5">
        <v>1</v>
      </c>
      <c r="W144" s="35" t="s">
        <v>1310</v>
      </c>
      <c r="X144" s="35"/>
      <c r="Y144" s="5">
        <v>1</v>
      </c>
      <c r="Z144" s="5">
        <v>1</v>
      </c>
      <c r="AC144" s="47" t="s">
        <v>999</v>
      </c>
      <c r="AD144" s="47" t="s">
        <v>999</v>
      </c>
      <c r="AE144" s="6" t="s">
        <v>3298</v>
      </c>
      <c r="AF144" s="6" t="s">
        <v>2833</v>
      </c>
      <c r="AG144" s="6" t="s">
        <v>1309</v>
      </c>
      <c r="AJ144" s="16">
        <v>1</v>
      </c>
      <c r="AL144" s="6">
        <v>1</v>
      </c>
      <c r="AM144" s="6">
        <v>1</v>
      </c>
      <c r="AU144" s="16">
        <f>SUM(AH144:AT144)</f>
        <v>3</v>
      </c>
      <c r="AV144" s="16">
        <v>1</v>
      </c>
      <c r="AW144" s="6" t="s">
        <v>1823</v>
      </c>
      <c r="AX144" s="16"/>
      <c r="AY144" s="16"/>
      <c r="AZ144" s="16"/>
      <c r="BA144" s="16"/>
      <c r="BB144" s="16"/>
      <c r="BC144" s="16"/>
      <c r="BD144" s="16"/>
      <c r="BE144" s="16"/>
      <c r="BF144" s="16"/>
      <c r="BG144" s="16"/>
      <c r="BH144" s="16"/>
      <c r="BI144" s="16"/>
      <c r="BJ144" s="16"/>
      <c r="BK144" s="16"/>
      <c r="BL144" s="16"/>
      <c r="BM144" s="16"/>
      <c r="BN144" s="16"/>
      <c r="BO144" s="16"/>
      <c r="BP144" s="16"/>
      <c r="BQ144" s="16"/>
      <c r="BR144" s="6">
        <v>1</v>
      </c>
      <c r="BS144" s="6">
        <v>1</v>
      </c>
      <c r="CK144" s="6">
        <f>SUM(BS144:CJ144)</f>
        <v>1</v>
      </c>
      <c r="CL144" s="14" t="s">
        <v>3213</v>
      </c>
      <c r="CO144" s="6">
        <v>1</v>
      </c>
      <c r="CP144" s="6">
        <v>1</v>
      </c>
      <c r="CQ144" s="6" t="s">
        <v>2818</v>
      </c>
      <c r="CR144" s="6" t="s">
        <v>2685</v>
      </c>
      <c r="CS144" s="6">
        <v>1</v>
      </c>
      <c r="CV144" s="6">
        <v>1</v>
      </c>
      <c r="CW144" s="6">
        <v>1</v>
      </c>
      <c r="DA144" s="5"/>
      <c r="EA144" s="6" t="s">
        <v>2226</v>
      </c>
      <c r="EC144" s="6">
        <v>1</v>
      </c>
      <c r="ED144" s="6">
        <v>8</v>
      </c>
      <c r="EU144" s="6">
        <v>1</v>
      </c>
      <c r="EV144" s="6" t="s">
        <v>3053</v>
      </c>
      <c r="EW144" s="6">
        <v>1</v>
      </c>
      <c r="EX144" s="6"/>
      <c r="EY144" s="6"/>
      <c r="EZ144" s="6"/>
      <c r="FA144" s="6"/>
      <c r="FB144" s="6"/>
      <c r="FI144" s="16"/>
      <c r="FJ144" s="6" t="s">
        <v>1019</v>
      </c>
      <c r="FZ144" s="16"/>
      <c r="GA144" s="16"/>
      <c r="HD144" s="6">
        <f>SUM(GU144:HC144)</f>
        <v>0</v>
      </c>
      <c r="KV144" s="16"/>
      <c r="KW144" s="17"/>
      <c r="KX144" s="17"/>
      <c r="KY144" s="17"/>
      <c r="KZ144" s="17"/>
      <c r="LA144" s="17"/>
      <c r="LB144" s="17"/>
      <c r="LC144" s="17"/>
      <c r="LD144" s="17"/>
      <c r="LE144" s="17"/>
      <c r="LF144" s="5">
        <f>SUM(KW144:LE144)</f>
        <v>0</v>
      </c>
      <c r="LG144" s="6">
        <v>292</v>
      </c>
      <c r="LI144" s="23"/>
      <c r="LJ144" s="48">
        <v>29.2</v>
      </c>
      <c r="LK144" s="16">
        <v>136</v>
      </c>
      <c r="LL144" s="6">
        <v>138</v>
      </c>
      <c r="LM144" s="6">
        <v>177</v>
      </c>
      <c r="LN144" s="16"/>
      <c r="LO144" s="16"/>
      <c r="LR144" s="16"/>
      <c r="LX144" s="16"/>
      <c r="LY144" s="16"/>
      <c r="LZ144" s="16"/>
      <c r="MA144" s="16"/>
      <c r="MB144" s="16"/>
      <c r="MC144" s="16"/>
      <c r="ME144" s="16"/>
      <c r="MF144" s="16"/>
      <c r="MG144" s="16"/>
      <c r="MH144" s="16"/>
      <c r="MI144" s="16"/>
    </row>
    <row r="145" spans="1:354" ht="15" customHeight="1">
      <c r="A145" s="5">
        <v>2009</v>
      </c>
      <c r="B145" s="6" t="s">
        <v>647</v>
      </c>
      <c r="C145" t="s">
        <v>2368</v>
      </c>
      <c r="D145" s="6" t="s">
        <v>648</v>
      </c>
      <c r="E145" s="1" t="s">
        <v>53</v>
      </c>
      <c r="F145" s="1" t="s">
        <v>649</v>
      </c>
      <c r="G145" s="3" t="s">
        <v>74</v>
      </c>
      <c r="H145" s="4" t="s">
        <v>650</v>
      </c>
      <c r="I145" s="7">
        <v>39995</v>
      </c>
      <c r="J145" s="6" t="s">
        <v>1199</v>
      </c>
      <c r="K145" s="6" t="s">
        <v>0</v>
      </c>
      <c r="L145" s="6" t="s">
        <v>651</v>
      </c>
      <c r="M145" s="6" t="s">
        <v>652</v>
      </c>
      <c r="N145" s="6">
        <v>19427088</v>
      </c>
      <c r="O145" s="6" t="s">
        <v>881</v>
      </c>
      <c r="P145" s="6" t="s">
        <v>797</v>
      </c>
      <c r="Q145" s="6">
        <v>1</v>
      </c>
      <c r="R145" s="5" t="s">
        <v>1783</v>
      </c>
      <c r="S145" s="5">
        <v>129</v>
      </c>
      <c r="T145" s="5"/>
      <c r="U145" s="5" t="s">
        <v>1014</v>
      </c>
      <c r="V145" s="5">
        <v>1</v>
      </c>
      <c r="W145" s="35" t="s">
        <v>2884</v>
      </c>
      <c r="X145" s="35" t="s">
        <v>1202</v>
      </c>
      <c r="Y145" s="58">
        <v>1</v>
      </c>
      <c r="Z145" s="5">
        <v>1</v>
      </c>
      <c r="AA145" s="6">
        <v>1</v>
      </c>
      <c r="AB145" s="6">
        <v>1</v>
      </c>
      <c r="AC145" s="47" t="s">
        <v>999</v>
      </c>
      <c r="AD145" s="47" t="s">
        <v>999</v>
      </c>
      <c r="AE145" s="6" t="s">
        <v>1200</v>
      </c>
      <c r="AF145" s="6" t="s">
        <v>2833</v>
      </c>
      <c r="AG145" s="6" t="s">
        <v>1201</v>
      </c>
      <c r="AU145" s="16">
        <f>SUM(AH145:AT145)</f>
        <v>0</v>
      </c>
      <c r="AV145" s="16"/>
      <c r="AX145" s="16"/>
      <c r="AY145" s="16"/>
      <c r="AZ145" s="16"/>
      <c r="BA145" s="16"/>
      <c r="BB145" s="16"/>
      <c r="BC145" s="16">
        <v>1</v>
      </c>
      <c r="BD145" s="16"/>
      <c r="BE145" s="16"/>
      <c r="BF145" s="16"/>
      <c r="BG145" s="16"/>
      <c r="BH145" s="16"/>
      <c r="BI145" s="16"/>
      <c r="BJ145" s="16"/>
      <c r="BK145" s="16"/>
      <c r="BL145" s="16"/>
      <c r="BM145" s="16"/>
      <c r="BN145" s="16"/>
      <c r="BO145" s="16"/>
      <c r="BP145" s="16"/>
      <c r="BQ145" s="16"/>
      <c r="CL145" s="6" t="s">
        <v>3215</v>
      </c>
      <c r="CO145" s="6">
        <v>1</v>
      </c>
      <c r="CP145" s="6">
        <v>1</v>
      </c>
      <c r="CQ145" s="6" t="s">
        <v>2818</v>
      </c>
      <c r="CR145" s="6" t="s">
        <v>2685</v>
      </c>
      <c r="CS145" s="6">
        <v>1</v>
      </c>
      <c r="CU145" s="6">
        <v>1</v>
      </c>
      <c r="CV145" s="6">
        <v>1</v>
      </c>
      <c r="CW145" s="6">
        <v>1</v>
      </c>
      <c r="CX145" s="6" t="s">
        <v>2157</v>
      </c>
      <c r="CY145" s="6">
        <v>1980</v>
      </c>
      <c r="CZ145" s="27">
        <v>0</v>
      </c>
      <c r="DA145" s="65" t="s">
        <v>2302</v>
      </c>
      <c r="EA145" s="6" t="s">
        <v>1744</v>
      </c>
      <c r="EB145" s="6">
        <v>1</v>
      </c>
      <c r="EH145" s="16"/>
      <c r="EI145" s="16"/>
      <c r="EJ145" s="16"/>
      <c r="EK145" s="16"/>
      <c r="EL145" s="16"/>
      <c r="EM145" s="16"/>
      <c r="EN145" s="16"/>
      <c r="EO145" s="16"/>
      <c r="EP145" s="16"/>
      <c r="EQ145" s="16"/>
      <c r="ES145" s="16"/>
      <c r="ET145" s="16"/>
      <c r="EU145" s="6">
        <v>1</v>
      </c>
      <c r="EV145" s="6" t="s">
        <v>934</v>
      </c>
      <c r="EW145" s="6"/>
      <c r="EX145" s="6"/>
      <c r="EY145" s="6"/>
      <c r="EZ145" s="6">
        <v>1</v>
      </c>
      <c r="FA145" s="6"/>
      <c r="FB145" s="6"/>
      <c r="FI145" s="6" t="s">
        <v>1816</v>
      </c>
      <c r="FJ145" s="6" t="s">
        <v>2158</v>
      </c>
      <c r="FK145" s="6">
        <v>1</v>
      </c>
      <c r="FM145" s="6">
        <v>1</v>
      </c>
      <c r="FO145" s="6">
        <v>1</v>
      </c>
      <c r="GG145" s="6">
        <v>1</v>
      </c>
      <c r="GQ145" s="16"/>
      <c r="GR145" s="16"/>
      <c r="GS145" s="16"/>
      <c r="GT145" s="16"/>
      <c r="GU145" s="16"/>
      <c r="GV145" s="16"/>
      <c r="GW145" s="16"/>
      <c r="GX145" s="16"/>
      <c r="GY145" s="16"/>
      <c r="GZ145" s="16"/>
      <c r="HA145" s="16"/>
      <c r="HB145" s="16"/>
      <c r="HC145" s="16"/>
      <c r="HD145" s="6">
        <f>SUM(GU145:HC145)</f>
        <v>0</v>
      </c>
      <c r="HS145" s="16"/>
      <c r="IC145" s="6">
        <v>1</v>
      </c>
      <c r="JD145" s="6">
        <v>1</v>
      </c>
      <c r="KG145" s="16"/>
      <c r="KH145" s="16"/>
      <c r="KV145" s="16">
        <f>SUM(FK145:KU145)</f>
        <v>6</v>
      </c>
      <c r="KW145" s="5">
        <v>1</v>
      </c>
      <c r="KX145" s="5">
        <v>1</v>
      </c>
      <c r="KY145" s="5">
        <v>1</v>
      </c>
      <c r="KZ145" s="5"/>
      <c r="LA145" s="5"/>
      <c r="LB145" s="16"/>
      <c r="LC145" s="5"/>
      <c r="LD145" s="5"/>
      <c r="LE145" s="5"/>
      <c r="LF145" s="5">
        <f>SUM(KW145:LE145)</f>
        <v>3</v>
      </c>
      <c r="LG145" s="6">
        <v>65</v>
      </c>
      <c r="LI145" s="21">
        <v>82</v>
      </c>
      <c r="LJ145" s="48">
        <v>6.5</v>
      </c>
      <c r="LK145" s="16">
        <v>137</v>
      </c>
      <c r="LL145" s="6">
        <v>105</v>
      </c>
      <c r="LM145" s="6">
        <v>135</v>
      </c>
      <c r="LX145" s="16"/>
      <c r="LY145" s="16"/>
      <c r="LZ145" s="16"/>
      <c r="MB145" s="16"/>
      <c r="MC145" s="16"/>
      <c r="MJ145" s="16"/>
    </row>
    <row r="146" spans="1:354" ht="15" customHeight="1">
      <c r="A146" s="5">
        <v>2009</v>
      </c>
      <c r="B146" s="6" t="s">
        <v>1961</v>
      </c>
      <c r="C146" s="6" t="s">
        <v>2592</v>
      </c>
      <c r="D146" s="44" t="s">
        <v>1222</v>
      </c>
      <c r="E146" s="1" t="s">
        <v>25</v>
      </c>
      <c r="F146" s="1" t="s">
        <v>425</v>
      </c>
      <c r="G146" s="3" t="s">
        <v>40</v>
      </c>
      <c r="H146" s="4" t="s">
        <v>681</v>
      </c>
      <c r="I146" s="8">
        <v>2009</v>
      </c>
      <c r="J146" s="6" t="s">
        <v>1223</v>
      </c>
      <c r="K146" s="6" t="s">
        <v>0</v>
      </c>
      <c r="L146" s="6" t="s">
        <v>682</v>
      </c>
      <c r="M146" s="6" t="s">
        <v>683</v>
      </c>
      <c r="N146" s="6">
        <v>19492631</v>
      </c>
      <c r="O146" s="6" t="s">
        <v>881</v>
      </c>
      <c r="P146" s="6" t="s">
        <v>797</v>
      </c>
      <c r="Q146" s="6">
        <v>1</v>
      </c>
      <c r="R146" s="5" t="s">
        <v>1224</v>
      </c>
      <c r="S146" s="5">
        <v>161</v>
      </c>
      <c r="T146" s="5"/>
      <c r="U146" s="5" t="s">
        <v>866</v>
      </c>
      <c r="V146" s="5">
        <v>6</v>
      </c>
      <c r="W146" s="35" t="s">
        <v>2847</v>
      </c>
      <c r="X146" s="35"/>
      <c r="Y146" s="5">
        <v>1</v>
      </c>
      <c r="Z146" s="5">
        <v>1</v>
      </c>
      <c r="AC146" s="47" t="s">
        <v>999</v>
      </c>
      <c r="AD146" s="47" t="s">
        <v>999</v>
      </c>
      <c r="AE146" s="6" t="s">
        <v>3339</v>
      </c>
      <c r="AF146" s="6" t="s">
        <v>2833</v>
      </c>
      <c r="AG146" s="6" t="s">
        <v>949</v>
      </c>
      <c r="AJ146" s="16">
        <v>1</v>
      </c>
      <c r="AU146" s="16">
        <f>SUM(AH146:AT146)</f>
        <v>1</v>
      </c>
      <c r="AV146" s="16">
        <v>1</v>
      </c>
      <c r="AW146" s="6" t="s">
        <v>1823</v>
      </c>
      <c r="AX146" s="16"/>
      <c r="AY146" s="16"/>
      <c r="AZ146" s="16"/>
      <c r="BA146" s="16"/>
      <c r="BB146" s="16"/>
      <c r="BC146" s="16"/>
      <c r="BD146" s="16"/>
      <c r="BE146" s="16"/>
      <c r="BF146" s="16"/>
      <c r="BG146" s="16"/>
      <c r="BH146" s="16"/>
      <c r="BI146" s="16"/>
      <c r="BJ146" s="16"/>
      <c r="BK146" s="16"/>
      <c r="BL146" s="16"/>
      <c r="BM146" s="16"/>
      <c r="BN146" s="16"/>
      <c r="BO146" s="16"/>
      <c r="BP146" s="16"/>
      <c r="BQ146" s="16"/>
      <c r="BR146" s="6">
        <v>1</v>
      </c>
      <c r="CB146" s="6">
        <v>1</v>
      </c>
      <c r="CK146" s="6">
        <f>SUM(BS146:CJ146)</f>
        <v>1</v>
      </c>
      <c r="CL146" s="6" t="s">
        <v>1886</v>
      </c>
      <c r="CP146" s="16"/>
      <c r="CQ146" s="16" t="s">
        <v>2816</v>
      </c>
      <c r="CR146" s="6" t="s">
        <v>2717</v>
      </c>
      <c r="CS146" s="6">
        <v>1</v>
      </c>
      <c r="CV146" s="6">
        <v>1</v>
      </c>
      <c r="CW146" s="6">
        <v>1</v>
      </c>
      <c r="DA146" s="5"/>
      <c r="EA146" s="6" t="s">
        <v>931</v>
      </c>
      <c r="EE146" s="6">
        <v>1</v>
      </c>
      <c r="EU146" s="6">
        <v>1</v>
      </c>
      <c r="EV146" s="6" t="s">
        <v>3053</v>
      </c>
      <c r="EW146" s="6">
        <v>1</v>
      </c>
      <c r="EX146" s="6"/>
      <c r="EY146" s="6"/>
      <c r="EZ146" s="6"/>
      <c r="FA146" s="6"/>
      <c r="FB146" s="6"/>
      <c r="FJ146" s="6"/>
      <c r="JI146" s="16"/>
      <c r="JS146" s="16"/>
      <c r="JU146" s="16"/>
      <c r="JY146" s="16"/>
      <c r="JZ146" s="16"/>
      <c r="KA146" s="16"/>
      <c r="KB146" s="16"/>
      <c r="KV146" s="16"/>
      <c r="KW146" s="5"/>
      <c r="KX146" s="5">
        <v>1</v>
      </c>
      <c r="KY146" s="5"/>
      <c r="KZ146" s="5"/>
      <c r="LA146" s="5"/>
      <c r="LB146" s="5"/>
      <c r="LC146" s="5"/>
      <c r="LD146" s="5"/>
      <c r="LE146" s="5"/>
      <c r="LF146" s="5">
        <f>SUM(KW146:LE146)</f>
        <v>1</v>
      </c>
      <c r="LG146" s="6">
        <v>24</v>
      </c>
      <c r="LI146" s="21">
        <v>50</v>
      </c>
      <c r="LJ146" s="48">
        <v>2.4</v>
      </c>
      <c r="LK146" s="16">
        <v>138</v>
      </c>
      <c r="LL146" s="6">
        <v>111</v>
      </c>
      <c r="LM146" s="6">
        <v>142</v>
      </c>
      <c r="LN146" s="16"/>
      <c r="LO146" s="16"/>
      <c r="LP146" s="16"/>
      <c r="LQ146" s="16"/>
      <c r="LR146" s="16"/>
      <c r="MB146" s="16"/>
      <c r="MC146" s="16"/>
      <c r="ME146" s="16"/>
      <c r="MF146" s="16"/>
      <c r="MG146" s="16"/>
      <c r="MH146" s="16"/>
      <c r="MI146" s="16"/>
    </row>
    <row r="147" spans="1:354" s="16" customFormat="1" ht="15" customHeight="1">
      <c r="A147" s="5">
        <v>2009</v>
      </c>
      <c r="B147" s="6" t="s">
        <v>1979</v>
      </c>
      <c r="C147" s="6" t="s">
        <v>2519</v>
      </c>
      <c r="D147" s="6" t="s">
        <v>684</v>
      </c>
      <c r="E147" s="1" t="s">
        <v>3</v>
      </c>
      <c r="F147" s="1" t="s">
        <v>210</v>
      </c>
      <c r="G147" s="3" t="s">
        <v>74</v>
      </c>
      <c r="H147" s="4" t="s">
        <v>685</v>
      </c>
      <c r="I147" s="7">
        <v>39814</v>
      </c>
      <c r="J147" s="6" t="s">
        <v>1225</v>
      </c>
      <c r="K147" s="6" t="s">
        <v>0</v>
      </c>
      <c r="L147" s="6" t="s">
        <v>686</v>
      </c>
      <c r="M147" s="6" t="s">
        <v>687</v>
      </c>
      <c r="N147" s="6"/>
      <c r="O147" s="6" t="s">
        <v>1998</v>
      </c>
      <c r="P147" s="6" t="s">
        <v>797</v>
      </c>
      <c r="Q147" s="6">
        <v>1</v>
      </c>
      <c r="R147" s="5" t="s">
        <v>1142</v>
      </c>
      <c r="S147" s="5">
        <v>130</v>
      </c>
      <c r="T147" s="5"/>
      <c r="U147" s="5" t="s">
        <v>799</v>
      </c>
      <c r="V147" s="5">
        <v>29</v>
      </c>
      <c r="W147" s="35" t="s">
        <v>2307</v>
      </c>
      <c r="X147" s="35"/>
      <c r="Y147" s="5">
        <v>1</v>
      </c>
      <c r="Z147" s="5">
        <v>1</v>
      </c>
      <c r="AA147" s="6"/>
      <c r="AB147" s="6"/>
      <c r="AC147" s="47" t="s">
        <v>999</v>
      </c>
      <c r="AD147" s="47" t="s">
        <v>999</v>
      </c>
      <c r="AE147" s="6" t="s">
        <v>1226</v>
      </c>
      <c r="AF147" s="6" t="s">
        <v>2833</v>
      </c>
      <c r="AG147" s="6" t="s">
        <v>1469</v>
      </c>
      <c r="AH147" s="6"/>
      <c r="AI147" s="6"/>
      <c r="AJ147" s="6"/>
      <c r="AK147" s="6"/>
      <c r="AL147" s="6"/>
      <c r="AM147" s="6"/>
      <c r="AN147" s="6"/>
      <c r="AO147" s="6"/>
      <c r="AP147" s="6"/>
      <c r="AQ147" s="6"/>
      <c r="AR147" s="6"/>
      <c r="AS147" s="6"/>
      <c r="AT147" s="6"/>
      <c r="AU147" s="16">
        <f>SUM(AH147:AT147)</f>
        <v>0</v>
      </c>
      <c r="AW147" s="6"/>
      <c r="BA147" s="16">
        <v>1</v>
      </c>
      <c r="BR147" s="6"/>
      <c r="BS147" s="6"/>
      <c r="BT147" s="6"/>
      <c r="BU147" s="6"/>
      <c r="BV147" s="6"/>
      <c r="BW147" s="6"/>
      <c r="BX147" s="6"/>
      <c r="BY147" s="6"/>
      <c r="BZ147" s="6"/>
      <c r="CA147" s="6"/>
      <c r="CB147" s="6"/>
      <c r="CC147" s="6"/>
      <c r="CD147" s="6"/>
      <c r="CE147" s="6"/>
      <c r="CF147" s="6"/>
      <c r="CG147" s="6"/>
      <c r="CH147" s="6"/>
      <c r="CI147" s="6"/>
      <c r="CJ147" s="6"/>
      <c r="CK147" s="6"/>
      <c r="CL147" s="14" t="s">
        <v>3213</v>
      </c>
      <c r="CM147" s="6"/>
      <c r="CN147" s="6"/>
      <c r="CO147" s="6">
        <v>1</v>
      </c>
      <c r="CP147" s="6">
        <v>1</v>
      </c>
      <c r="CQ147" s="6" t="s">
        <v>2818</v>
      </c>
      <c r="CR147" s="6" t="s">
        <v>2685</v>
      </c>
      <c r="CS147" s="6">
        <v>1</v>
      </c>
      <c r="CT147" s="6"/>
      <c r="CU147" s="6"/>
      <c r="CV147" s="6">
        <v>1</v>
      </c>
      <c r="CW147" s="6">
        <v>1</v>
      </c>
      <c r="CX147" s="6"/>
      <c r="CY147" s="6"/>
      <c r="CZ147" s="6"/>
      <c r="DA147" s="5"/>
      <c r="DB147" s="6"/>
      <c r="DC147" s="6"/>
      <c r="DD147" s="6"/>
      <c r="DE147" s="6"/>
      <c r="DF147" s="6"/>
      <c r="DG147" s="6"/>
      <c r="DH147" s="6"/>
      <c r="DI147" s="6"/>
      <c r="DJ147" s="6"/>
      <c r="DK147" s="6"/>
      <c r="DL147" s="6"/>
      <c r="DM147" s="6"/>
      <c r="DN147" s="6"/>
      <c r="DO147" s="6"/>
      <c r="DP147" s="6"/>
      <c r="DQ147" s="6"/>
      <c r="DR147" s="6"/>
      <c r="DS147" s="6"/>
      <c r="DT147" s="6"/>
      <c r="DU147" s="6"/>
      <c r="DV147" s="6"/>
      <c r="DW147" s="6"/>
      <c r="DX147" s="6"/>
      <c r="DY147" s="6"/>
      <c r="DZ147" s="6"/>
      <c r="EA147" s="6" t="s">
        <v>2231</v>
      </c>
      <c r="EB147" s="6"/>
      <c r="EC147" s="6">
        <v>1</v>
      </c>
      <c r="ED147" s="6">
        <v>6</v>
      </c>
      <c r="EE147" s="6"/>
      <c r="EF147" s="6">
        <v>1</v>
      </c>
      <c r="EG147" s="6"/>
      <c r="EH147" s="6"/>
      <c r="EI147" s="6"/>
      <c r="EJ147" s="6"/>
      <c r="EK147" s="6"/>
      <c r="EL147" s="6"/>
      <c r="EM147" s="6"/>
      <c r="EN147" s="6"/>
      <c r="EO147" s="6"/>
      <c r="EP147" s="6"/>
      <c r="EQ147" s="6"/>
      <c r="ER147" s="6"/>
      <c r="ES147" s="6"/>
      <c r="ET147" s="6"/>
      <c r="EU147" s="6">
        <v>2</v>
      </c>
      <c r="EV147" s="6" t="s">
        <v>3460</v>
      </c>
      <c r="EW147" s="6"/>
      <c r="EX147" s="6"/>
      <c r="EY147" s="6"/>
      <c r="EZ147" s="6"/>
      <c r="FA147" s="6"/>
      <c r="FB147" s="6"/>
      <c r="FC147" s="6"/>
      <c r="FD147" s="6"/>
      <c r="FE147" s="6">
        <v>1</v>
      </c>
      <c r="FF147" s="6"/>
      <c r="FG147" s="6"/>
      <c r="FH147" s="6"/>
      <c r="FJ147" s="6" t="s">
        <v>2159</v>
      </c>
      <c r="FK147" s="31">
        <v>1</v>
      </c>
      <c r="FL147" s="31"/>
      <c r="FM147" s="31">
        <v>1</v>
      </c>
      <c r="FN147" s="31"/>
      <c r="FO147" s="31"/>
      <c r="FP147" s="31"/>
      <c r="FQ147" s="31"/>
      <c r="FR147" s="31"/>
      <c r="FS147" s="31"/>
      <c r="FT147" s="31"/>
      <c r="FU147" s="31"/>
      <c r="FV147" s="31"/>
      <c r="FW147" s="31"/>
      <c r="FX147" s="30"/>
      <c r="FY147" s="31"/>
      <c r="FZ147" s="30"/>
      <c r="GA147" s="30"/>
      <c r="GB147" s="30"/>
      <c r="GC147" s="30"/>
      <c r="GD147" s="30"/>
      <c r="GE147" s="30"/>
      <c r="GF147" s="31">
        <v>1</v>
      </c>
      <c r="GG147" s="31"/>
      <c r="GH147" s="31">
        <v>1</v>
      </c>
      <c r="GI147" s="31"/>
      <c r="GJ147" s="31"/>
      <c r="GK147" s="31"/>
      <c r="GL147" s="31"/>
      <c r="GM147" s="31"/>
      <c r="GN147" s="31"/>
      <c r="GO147" s="31"/>
      <c r="GP147" s="31">
        <v>1</v>
      </c>
      <c r="GQ147" s="30"/>
      <c r="GR147" s="30"/>
      <c r="GS147" s="30"/>
      <c r="GT147" s="30"/>
      <c r="GU147" s="30"/>
      <c r="GV147" s="30"/>
      <c r="GW147" s="30"/>
      <c r="GX147" s="30"/>
      <c r="GY147" s="30"/>
      <c r="GZ147" s="30"/>
      <c r="HA147" s="30"/>
      <c r="HB147" s="30"/>
      <c r="HC147" s="30"/>
      <c r="HD147" s="6">
        <f>SUM(GU147:HC147)</f>
        <v>0</v>
      </c>
      <c r="HE147" s="30"/>
      <c r="HF147" s="30">
        <v>1</v>
      </c>
      <c r="HG147" s="30"/>
      <c r="HH147" s="30"/>
      <c r="HI147" s="30"/>
      <c r="HJ147" s="30"/>
      <c r="HK147" s="30"/>
      <c r="HL147" s="30"/>
      <c r="HM147" s="30"/>
      <c r="HN147" s="30"/>
      <c r="HO147" s="30"/>
      <c r="HP147" s="30"/>
      <c r="HQ147" s="30"/>
      <c r="HR147" s="30"/>
      <c r="HS147" s="30">
        <v>1</v>
      </c>
      <c r="HT147" s="30"/>
      <c r="HU147" s="30"/>
      <c r="HV147" s="30"/>
      <c r="HW147" s="30"/>
      <c r="HX147" s="30"/>
      <c r="HY147" s="30"/>
      <c r="HZ147" s="30"/>
      <c r="IA147" s="30"/>
      <c r="IB147" s="30"/>
      <c r="IC147" s="30"/>
      <c r="ID147" s="30"/>
      <c r="IE147" s="30"/>
      <c r="IF147" s="30"/>
      <c r="IG147" s="30"/>
      <c r="IH147" s="30"/>
      <c r="II147" s="30"/>
      <c r="IJ147" s="30"/>
      <c r="IK147" s="30"/>
      <c r="IL147" s="30"/>
      <c r="IM147" s="30"/>
      <c r="IN147" s="30"/>
      <c r="IO147" s="30"/>
      <c r="IP147" s="30"/>
      <c r="IQ147" s="30"/>
      <c r="IR147" s="30"/>
      <c r="IS147" s="30"/>
      <c r="IT147" s="30"/>
      <c r="IU147" s="30"/>
      <c r="IV147" s="30"/>
      <c r="IW147" s="30"/>
      <c r="IX147" s="30"/>
      <c r="IY147" s="30"/>
      <c r="IZ147" s="30"/>
      <c r="JA147" s="30"/>
      <c r="JB147" s="30"/>
      <c r="JC147" s="30"/>
      <c r="JD147" s="30"/>
      <c r="JE147" s="30"/>
      <c r="JF147" s="30"/>
      <c r="JG147" s="30"/>
      <c r="JH147" s="30"/>
      <c r="JI147" s="31"/>
      <c r="JJ147" s="30"/>
      <c r="JK147" s="30"/>
      <c r="JL147" s="30"/>
      <c r="JM147" s="30"/>
      <c r="JN147" s="30"/>
      <c r="JO147" s="30"/>
      <c r="JP147" s="30"/>
      <c r="JQ147" s="30"/>
      <c r="JR147" s="30"/>
      <c r="JS147" s="31"/>
      <c r="JT147" s="30"/>
      <c r="JU147" s="31"/>
      <c r="JV147" s="30"/>
      <c r="JW147" s="30"/>
      <c r="JX147" s="30"/>
      <c r="JY147" s="31"/>
      <c r="JZ147" s="31"/>
      <c r="KA147" s="31"/>
      <c r="KB147" s="31"/>
      <c r="KC147" s="30"/>
      <c r="KD147" s="30">
        <v>1</v>
      </c>
      <c r="KE147" s="30"/>
      <c r="KF147" s="30">
        <v>1</v>
      </c>
      <c r="KG147" s="30"/>
      <c r="KH147" s="30"/>
      <c r="KI147" s="30"/>
      <c r="KJ147" s="30"/>
      <c r="KK147" s="30"/>
      <c r="KL147" s="30"/>
      <c r="KM147" s="30"/>
      <c r="KN147" s="30"/>
      <c r="KO147" s="30"/>
      <c r="KP147" s="30"/>
      <c r="KQ147" s="30"/>
      <c r="KR147" s="30"/>
      <c r="KS147" s="30"/>
      <c r="KT147" s="30"/>
      <c r="KU147" s="30"/>
      <c r="KV147" s="16">
        <f>SUM(FK147:KU147)</f>
        <v>9</v>
      </c>
      <c r="KW147" s="17">
        <v>1</v>
      </c>
      <c r="KX147" s="17"/>
      <c r="KY147" s="17"/>
      <c r="KZ147" s="17">
        <v>1</v>
      </c>
      <c r="LA147" s="17"/>
      <c r="LB147" s="17"/>
      <c r="LC147" s="17"/>
      <c r="LD147" s="17"/>
      <c r="LE147" s="17"/>
      <c r="LF147" s="5">
        <f>SUM(KW147:LE147)</f>
        <v>2</v>
      </c>
      <c r="LG147" s="6">
        <v>68</v>
      </c>
      <c r="LH147" s="6"/>
      <c r="LI147" s="23">
        <v>140</v>
      </c>
      <c r="LJ147" s="48">
        <v>6.8</v>
      </c>
      <c r="LK147" s="16">
        <v>139</v>
      </c>
      <c r="LL147" s="6">
        <v>112</v>
      </c>
      <c r="LM147" s="6">
        <v>143</v>
      </c>
      <c r="LN147" s="6"/>
      <c r="LO147" s="6"/>
      <c r="MA147" s="6"/>
      <c r="MD147" s="6"/>
      <c r="MJ147" s="6"/>
      <c r="MK147" s="6"/>
      <c r="MO147" s="6"/>
      <c r="MP147" s="6"/>
    </row>
    <row r="148" spans="1:354" ht="15" customHeight="1">
      <c r="A148" s="5">
        <v>2009</v>
      </c>
      <c r="B148" s="6" t="s">
        <v>666</v>
      </c>
      <c r="C148" s="6" t="s">
        <v>2562</v>
      </c>
      <c r="D148" s="6" t="s">
        <v>667</v>
      </c>
      <c r="E148" s="1" t="s">
        <v>668</v>
      </c>
      <c r="F148" s="1" t="s">
        <v>77</v>
      </c>
      <c r="G148" s="3" t="s">
        <v>74</v>
      </c>
      <c r="H148" s="4" t="s">
        <v>669</v>
      </c>
      <c r="I148" s="7">
        <v>39845</v>
      </c>
      <c r="J148" s="6" t="s">
        <v>1214</v>
      </c>
      <c r="K148" s="6" t="s">
        <v>0</v>
      </c>
      <c r="L148" s="6" t="s">
        <v>670</v>
      </c>
      <c r="M148" s="6" t="s">
        <v>671</v>
      </c>
      <c r="O148" s="6" t="s">
        <v>1233</v>
      </c>
      <c r="P148" s="6" t="s">
        <v>797</v>
      </c>
      <c r="Q148" s="6">
        <v>1</v>
      </c>
      <c r="R148" s="5" t="s">
        <v>1213</v>
      </c>
      <c r="S148" s="5">
        <v>26</v>
      </c>
      <c r="T148" s="5"/>
      <c r="U148" s="5" t="s">
        <v>799</v>
      </c>
      <c r="V148" s="5">
        <v>7</v>
      </c>
      <c r="W148" s="35" t="s">
        <v>2762</v>
      </c>
      <c r="X148" s="35" t="s">
        <v>2348</v>
      </c>
      <c r="Y148" s="17" t="s">
        <v>1893</v>
      </c>
      <c r="Z148" s="17" t="s">
        <v>1893</v>
      </c>
      <c r="AC148" s="46" t="s">
        <v>1893</v>
      </c>
      <c r="AD148" s="46" t="s">
        <v>2344</v>
      </c>
      <c r="AE148" s="6" t="s">
        <v>2347</v>
      </c>
      <c r="AF148" s="6" t="s">
        <v>2833</v>
      </c>
      <c r="AG148" s="6" t="s">
        <v>1098</v>
      </c>
      <c r="AO148" s="6">
        <v>1</v>
      </c>
      <c r="AU148" s="16">
        <f>SUM(AH148:AT148)</f>
        <v>1</v>
      </c>
      <c r="AV148" s="16">
        <v>1</v>
      </c>
      <c r="AW148" s="6" t="s">
        <v>1823</v>
      </c>
      <c r="AX148" s="16"/>
      <c r="AY148" s="16"/>
      <c r="AZ148" s="16"/>
      <c r="BA148" s="16"/>
      <c r="BB148" s="16"/>
      <c r="BC148" s="16"/>
      <c r="BD148" s="16"/>
      <c r="BE148" s="16"/>
      <c r="BF148" s="16"/>
      <c r="BG148" s="16"/>
      <c r="BH148" s="16"/>
      <c r="BI148" s="16"/>
      <c r="BJ148" s="16"/>
      <c r="BK148" s="16"/>
      <c r="BL148" s="16"/>
      <c r="BM148" s="16"/>
      <c r="BN148" s="16"/>
      <c r="BO148" s="16"/>
      <c r="BP148" s="16"/>
      <c r="BQ148" s="16"/>
      <c r="BR148" s="6">
        <v>1</v>
      </c>
      <c r="CB148" s="6">
        <v>1</v>
      </c>
      <c r="CK148" s="6">
        <f>SUM(BS148:CJ148)</f>
        <v>1</v>
      </c>
      <c r="CL148" s="6" t="s">
        <v>2263</v>
      </c>
      <c r="CM148" s="6">
        <v>1</v>
      </c>
      <c r="CN148" s="6" t="s">
        <v>2291</v>
      </c>
      <c r="CO148" s="6">
        <v>1</v>
      </c>
      <c r="CP148" s="6">
        <v>1</v>
      </c>
      <c r="CQ148" s="6" t="s">
        <v>2818</v>
      </c>
      <c r="CR148" s="6" t="s">
        <v>2685</v>
      </c>
      <c r="CS148" s="6">
        <v>1</v>
      </c>
      <c r="CV148" s="6">
        <v>1</v>
      </c>
      <c r="CW148" s="6">
        <v>1</v>
      </c>
      <c r="DA148" s="5"/>
      <c r="EA148" s="6" t="s">
        <v>931</v>
      </c>
      <c r="EE148" s="6">
        <v>1</v>
      </c>
      <c r="EU148" s="6">
        <v>1</v>
      </c>
      <c r="EV148" s="6" t="s">
        <v>3453</v>
      </c>
      <c r="EW148" s="6"/>
      <c r="EX148" s="6"/>
      <c r="EY148" s="6"/>
      <c r="EZ148" s="6"/>
      <c r="FA148" s="6"/>
      <c r="FB148" s="6"/>
      <c r="FE148" s="6">
        <v>1</v>
      </c>
      <c r="FH148" s="6" t="s">
        <v>1816</v>
      </c>
      <c r="FI148" s="6" t="s">
        <v>1816</v>
      </c>
      <c r="FJ148" s="6" t="s">
        <v>2264</v>
      </c>
      <c r="FK148" s="30"/>
      <c r="FL148" s="30"/>
      <c r="FM148" s="30"/>
      <c r="FN148" s="30"/>
      <c r="FO148" s="30"/>
      <c r="FP148" s="30"/>
      <c r="FQ148" s="30">
        <v>1</v>
      </c>
      <c r="FR148" s="30"/>
      <c r="FS148" s="30"/>
      <c r="FT148" s="30"/>
      <c r="FU148" s="30"/>
      <c r="FV148" s="30"/>
      <c r="FW148" s="30"/>
      <c r="FX148" s="30"/>
      <c r="FY148" s="30"/>
      <c r="FZ148" s="30"/>
      <c r="GA148" s="30"/>
      <c r="GB148" s="30"/>
      <c r="GC148" s="30"/>
      <c r="GD148" s="30"/>
      <c r="GE148" s="30"/>
      <c r="GF148" s="30"/>
      <c r="GG148" s="30"/>
      <c r="GH148" s="30"/>
      <c r="GI148" s="30"/>
      <c r="GJ148" s="30"/>
      <c r="GK148" s="30"/>
      <c r="GL148" s="30"/>
      <c r="GM148" s="30"/>
      <c r="GN148" s="30"/>
      <c r="GO148" s="30"/>
      <c r="GP148" s="30">
        <v>1</v>
      </c>
      <c r="GQ148" s="30"/>
      <c r="GR148" s="30"/>
      <c r="GS148" s="30"/>
      <c r="GT148" s="30"/>
      <c r="GU148" s="30">
        <v>1</v>
      </c>
      <c r="GV148" s="30">
        <v>1</v>
      </c>
      <c r="GW148" s="30"/>
      <c r="GX148" s="30"/>
      <c r="GY148" s="30"/>
      <c r="GZ148" s="30"/>
      <c r="HA148" s="30"/>
      <c r="HB148" s="30"/>
      <c r="HC148" s="30">
        <v>1</v>
      </c>
      <c r="HD148" s="6">
        <f>SUM(GU148:HC148)</f>
        <v>3</v>
      </c>
      <c r="HE148" s="30"/>
      <c r="HF148" s="30"/>
      <c r="HG148" s="30"/>
      <c r="HH148" s="30"/>
      <c r="HI148" s="30"/>
      <c r="HJ148" s="30"/>
      <c r="HK148" s="30"/>
      <c r="HL148" s="30"/>
      <c r="HM148" s="30"/>
      <c r="HN148" s="30">
        <v>1</v>
      </c>
      <c r="HO148" s="30"/>
      <c r="HP148" s="30"/>
      <c r="HQ148" s="30"/>
      <c r="HR148" s="30"/>
      <c r="HS148" s="31"/>
      <c r="HT148" s="30"/>
      <c r="HU148" s="30"/>
      <c r="HV148" s="30"/>
      <c r="HW148" s="30"/>
      <c r="HX148" s="30"/>
      <c r="HY148" s="30"/>
      <c r="HZ148" s="30"/>
      <c r="IA148" s="30"/>
      <c r="IB148" s="30"/>
      <c r="IC148" s="30"/>
      <c r="ID148" s="30"/>
      <c r="IE148" s="30"/>
      <c r="IF148" s="30"/>
      <c r="IG148" s="30"/>
      <c r="IH148" s="30"/>
      <c r="II148" s="30"/>
      <c r="IJ148" s="30"/>
      <c r="IK148" s="30"/>
      <c r="IL148" s="30"/>
      <c r="IM148" s="30"/>
      <c r="IN148" s="30"/>
      <c r="IO148" s="30"/>
      <c r="IP148" s="30"/>
      <c r="IQ148" s="30"/>
      <c r="IR148" s="30"/>
      <c r="IS148" s="30"/>
      <c r="IT148" s="30"/>
      <c r="IU148" s="30"/>
      <c r="IV148" s="30"/>
      <c r="IW148" s="30"/>
      <c r="IX148" s="30"/>
      <c r="IY148" s="30"/>
      <c r="IZ148" s="30"/>
      <c r="JA148" s="30"/>
      <c r="JB148" s="30"/>
      <c r="JC148" s="30"/>
      <c r="JD148" s="30"/>
      <c r="JE148" s="30"/>
      <c r="JF148" s="30"/>
      <c r="JG148" s="30"/>
      <c r="JH148" s="30"/>
      <c r="JI148" s="30"/>
      <c r="JJ148" s="30"/>
      <c r="JK148" s="30"/>
      <c r="JL148" s="30"/>
      <c r="JM148" s="30"/>
      <c r="JN148" s="30"/>
      <c r="JO148" s="30"/>
      <c r="JP148" s="30"/>
      <c r="JQ148" s="30"/>
      <c r="JR148" s="30"/>
      <c r="JS148" s="30"/>
      <c r="JT148" s="31"/>
      <c r="JU148" s="30"/>
      <c r="JV148" s="30"/>
      <c r="JW148" s="30"/>
      <c r="JX148" s="30"/>
      <c r="JY148" s="30"/>
      <c r="JZ148" s="30"/>
      <c r="KA148" s="30"/>
      <c r="KB148" s="30"/>
      <c r="KC148" s="30"/>
      <c r="KD148" s="31"/>
      <c r="KE148" s="31"/>
      <c r="KF148" s="31"/>
      <c r="KG148" s="30"/>
      <c r="KH148" s="31"/>
      <c r="KI148" s="31"/>
      <c r="KJ148" s="31"/>
      <c r="KK148" s="31"/>
      <c r="KL148" s="31"/>
      <c r="KM148" s="31"/>
      <c r="KN148" s="31"/>
      <c r="KO148" s="31"/>
      <c r="KP148" s="31"/>
      <c r="KQ148" s="31"/>
      <c r="KR148" s="31"/>
      <c r="KS148" s="31"/>
      <c r="KT148" s="31"/>
      <c r="KU148" s="31"/>
      <c r="KV148" s="16">
        <f>SUM(FK148:KU148)</f>
        <v>9</v>
      </c>
      <c r="KW148" s="5">
        <v>1</v>
      </c>
      <c r="KX148" s="5"/>
      <c r="KY148" s="5"/>
      <c r="KZ148" s="5"/>
      <c r="LA148" s="5"/>
      <c r="LB148" s="5"/>
      <c r="LC148" s="5"/>
      <c r="LD148" s="5"/>
      <c r="LE148" s="5"/>
      <c r="LF148" s="5">
        <f>SUM(KW148:LE148)</f>
        <v>1</v>
      </c>
      <c r="LG148" s="6">
        <v>18</v>
      </c>
      <c r="LI148" s="21">
        <v>35</v>
      </c>
      <c r="LJ148" s="48">
        <v>1.8</v>
      </c>
      <c r="LK148" s="16">
        <v>140</v>
      </c>
      <c r="LL148" s="6">
        <v>108</v>
      </c>
      <c r="LM148" s="6">
        <v>138</v>
      </c>
      <c r="LP148" s="16"/>
      <c r="LQ148" s="16"/>
      <c r="LS148" s="16"/>
      <c r="LT148" s="16"/>
      <c r="LU148" s="16"/>
      <c r="LV148" s="16"/>
      <c r="LW148" s="16"/>
      <c r="LX148" s="16"/>
      <c r="LY148" s="16"/>
      <c r="LZ148" s="16"/>
      <c r="MA148" s="16"/>
      <c r="MB148" s="16"/>
      <c r="MC148" s="16"/>
      <c r="MJ148" s="16"/>
    </row>
    <row r="149" spans="1:354" ht="15" customHeight="1">
      <c r="A149" s="17">
        <v>2009</v>
      </c>
      <c r="B149" s="16" t="s">
        <v>1693</v>
      </c>
      <c r="C149" s="16" t="s">
        <v>2543</v>
      </c>
      <c r="D149" s="16" t="s">
        <v>1694</v>
      </c>
      <c r="E149" s="1" t="s">
        <v>94</v>
      </c>
      <c r="F149" s="1" t="s">
        <v>1317</v>
      </c>
      <c r="G149" s="1" t="s">
        <v>78</v>
      </c>
      <c r="H149" s="4" t="s">
        <v>1695</v>
      </c>
      <c r="I149" s="18" t="s">
        <v>1488</v>
      </c>
      <c r="J149" s="16" t="s">
        <v>1692</v>
      </c>
      <c r="K149" s="6" t="s">
        <v>1691</v>
      </c>
      <c r="L149" s="37" t="s">
        <v>1696</v>
      </c>
      <c r="M149" s="16"/>
      <c r="N149" s="16"/>
      <c r="O149" s="6" t="s">
        <v>1233</v>
      </c>
      <c r="P149" s="16" t="s">
        <v>797</v>
      </c>
      <c r="Q149" s="6">
        <v>1</v>
      </c>
      <c r="R149" s="17" t="s">
        <v>1699</v>
      </c>
      <c r="S149" s="17">
        <v>9</v>
      </c>
      <c r="T149" s="17"/>
      <c r="U149" s="5" t="s">
        <v>799</v>
      </c>
      <c r="V149" s="17">
        <v>14</v>
      </c>
      <c r="W149" s="34" t="s">
        <v>1701</v>
      </c>
      <c r="X149" s="34" t="s">
        <v>1702</v>
      </c>
      <c r="Y149" s="17">
        <v>1</v>
      </c>
      <c r="Z149" s="17">
        <v>1</v>
      </c>
      <c r="AA149" s="16"/>
      <c r="AB149" s="16"/>
      <c r="AC149" s="47" t="s">
        <v>999</v>
      </c>
      <c r="AD149" s="47" t="s">
        <v>999</v>
      </c>
      <c r="AE149" s="16" t="s">
        <v>1700</v>
      </c>
      <c r="AF149" s="6" t="s">
        <v>2833</v>
      </c>
      <c r="AG149" s="38" t="s">
        <v>1698</v>
      </c>
      <c r="AH149" s="38"/>
      <c r="AI149" s="16"/>
      <c r="AJ149" s="16"/>
      <c r="AK149" s="16"/>
      <c r="AL149" s="16"/>
      <c r="AM149" s="16"/>
      <c r="AN149" s="16"/>
      <c r="AO149" s="16">
        <v>1</v>
      </c>
      <c r="AP149" s="16"/>
      <c r="AQ149" s="16"/>
      <c r="AR149" s="16"/>
      <c r="AS149" s="16"/>
      <c r="AT149" s="16"/>
      <c r="AU149" s="16">
        <f>SUM(AH149:AT149)</f>
        <v>1</v>
      </c>
      <c r="AV149" s="16">
        <v>1</v>
      </c>
      <c r="AW149" s="6" t="s">
        <v>1822</v>
      </c>
      <c r="AX149" s="16"/>
      <c r="AY149" s="16"/>
      <c r="AZ149" s="16"/>
      <c r="BA149" s="16"/>
      <c r="BB149" s="16"/>
      <c r="BC149" s="16"/>
      <c r="BD149" s="16"/>
      <c r="BE149" s="16"/>
      <c r="BF149" s="16"/>
      <c r="BG149" s="16"/>
      <c r="BH149" s="16"/>
      <c r="BI149" s="16"/>
      <c r="BJ149" s="16"/>
      <c r="BK149" s="16"/>
      <c r="BL149" s="16"/>
      <c r="BM149" s="16"/>
      <c r="BN149" s="16"/>
      <c r="BO149" s="16"/>
      <c r="BP149" s="16"/>
      <c r="BQ149" s="16"/>
      <c r="BR149" s="6">
        <v>1</v>
      </c>
      <c r="CB149" s="6">
        <v>1</v>
      </c>
      <c r="CK149" s="6">
        <f>SUM(BS149:CJ149)</f>
        <v>1</v>
      </c>
      <c r="CL149" s="6" t="s">
        <v>1837</v>
      </c>
      <c r="CN149" s="16"/>
      <c r="CO149" s="38">
        <v>1</v>
      </c>
      <c r="CP149" s="38">
        <v>1</v>
      </c>
      <c r="CQ149" s="6" t="s">
        <v>2818</v>
      </c>
      <c r="CR149" s="6" t="s">
        <v>2685</v>
      </c>
      <c r="CS149" s="16">
        <v>1</v>
      </c>
      <c r="CT149" s="16"/>
      <c r="CU149" s="16"/>
      <c r="CV149" s="6">
        <v>1</v>
      </c>
      <c r="CW149" s="6">
        <v>1</v>
      </c>
      <c r="DA149" s="5"/>
      <c r="DB149" s="16"/>
      <c r="DC149" s="16"/>
      <c r="DD149" s="16"/>
      <c r="DE149" s="16"/>
      <c r="DF149" s="16"/>
      <c r="DG149" s="16"/>
      <c r="DH149" s="16"/>
      <c r="DI149" s="16"/>
      <c r="DJ149" s="16"/>
      <c r="DK149" s="16"/>
      <c r="DL149" s="16"/>
      <c r="DM149" s="16"/>
      <c r="DN149" s="16"/>
      <c r="DO149" s="16"/>
      <c r="DP149" s="16"/>
      <c r="DQ149" s="16"/>
      <c r="DR149" s="16"/>
      <c r="DS149" s="16"/>
      <c r="DT149" s="16"/>
      <c r="DU149" s="16"/>
      <c r="DV149" s="16"/>
      <c r="DW149" s="16"/>
      <c r="DX149" s="16"/>
      <c r="DY149" s="16"/>
      <c r="DZ149" s="16"/>
      <c r="EA149" s="18" t="s">
        <v>1697</v>
      </c>
      <c r="EB149" s="16">
        <v>1</v>
      </c>
      <c r="EC149" s="16"/>
      <c r="ED149" s="16"/>
      <c r="EE149" s="16"/>
      <c r="EF149" s="16"/>
      <c r="EG149" s="16"/>
      <c r="ER149" s="16"/>
      <c r="EU149" s="6">
        <v>1</v>
      </c>
      <c r="EV149" s="16" t="s">
        <v>3430</v>
      </c>
      <c r="EW149" s="16"/>
      <c r="EX149" s="16"/>
      <c r="EY149" s="16"/>
      <c r="EZ149" s="16"/>
      <c r="FA149" s="16"/>
      <c r="FB149" s="16"/>
      <c r="FC149" s="16"/>
      <c r="FD149" s="16"/>
      <c r="FE149" s="6">
        <v>1</v>
      </c>
      <c r="FF149" s="16"/>
      <c r="FG149" s="16"/>
      <c r="FI149" s="16"/>
      <c r="FJ149" s="16" t="s">
        <v>2160</v>
      </c>
      <c r="FK149" s="31">
        <v>1</v>
      </c>
      <c r="FL149" s="31"/>
      <c r="FM149" s="31">
        <v>1</v>
      </c>
      <c r="FN149" s="31"/>
      <c r="FO149" s="31">
        <v>1</v>
      </c>
      <c r="FP149" s="31"/>
      <c r="FQ149" s="31"/>
      <c r="FR149" s="31"/>
      <c r="FS149" s="31"/>
      <c r="FT149" s="31"/>
      <c r="FU149" s="31"/>
      <c r="FV149" s="31"/>
      <c r="FW149" s="31"/>
      <c r="FX149" s="30">
        <v>1</v>
      </c>
      <c r="FY149" s="31"/>
      <c r="FZ149" s="30">
        <v>1</v>
      </c>
      <c r="GA149" s="30"/>
      <c r="GB149" s="30"/>
      <c r="GC149" s="30"/>
      <c r="GD149" s="30"/>
      <c r="GE149" s="30"/>
      <c r="GF149" s="31"/>
      <c r="GG149" s="31"/>
      <c r="GH149" s="31">
        <v>1</v>
      </c>
      <c r="GI149" s="31"/>
      <c r="GJ149" s="31">
        <v>1</v>
      </c>
      <c r="GK149" s="31"/>
      <c r="GL149" s="31"/>
      <c r="GM149" s="31"/>
      <c r="GN149" s="31"/>
      <c r="GO149" s="31"/>
      <c r="GP149" s="31">
        <v>1</v>
      </c>
      <c r="GQ149" s="30"/>
      <c r="GR149" s="30"/>
      <c r="GS149" s="30"/>
      <c r="GT149" s="30"/>
      <c r="GU149" s="30"/>
      <c r="GV149" s="30"/>
      <c r="GW149" s="30"/>
      <c r="GX149" s="30"/>
      <c r="GY149" s="30"/>
      <c r="GZ149" s="30"/>
      <c r="HA149" s="30"/>
      <c r="HB149" s="30"/>
      <c r="HC149" s="30"/>
      <c r="HD149" s="6">
        <f>SUM(GU149:HC149)</f>
        <v>0</v>
      </c>
      <c r="HE149" s="30"/>
      <c r="HF149" s="30"/>
      <c r="HG149" s="30"/>
      <c r="HH149" s="30"/>
      <c r="HI149" s="30"/>
      <c r="HJ149" s="30"/>
      <c r="HK149" s="30"/>
      <c r="HL149" s="30"/>
      <c r="HM149" s="30"/>
      <c r="HN149" s="30"/>
      <c r="HO149" s="30"/>
      <c r="HP149" s="30"/>
      <c r="HQ149" s="30"/>
      <c r="HR149" s="30"/>
      <c r="HS149" s="30"/>
      <c r="HT149" s="30"/>
      <c r="HU149" s="30"/>
      <c r="HV149" s="30"/>
      <c r="HW149" s="30"/>
      <c r="HX149" s="30"/>
      <c r="HY149" s="30"/>
      <c r="HZ149" s="30"/>
      <c r="IA149" s="30"/>
      <c r="IB149" s="30"/>
      <c r="IC149" s="30"/>
      <c r="ID149" s="30"/>
      <c r="IE149" s="30"/>
      <c r="IF149" s="30"/>
      <c r="IG149" s="30"/>
      <c r="IH149" s="30"/>
      <c r="II149" s="30"/>
      <c r="IJ149" s="30"/>
      <c r="IK149" s="30"/>
      <c r="IL149" s="30"/>
      <c r="IM149" s="30"/>
      <c r="IN149" s="30"/>
      <c r="IO149" s="30"/>
      <c r="IP149" s="30"/>
      <c r="IQ149" s="30"/>
      <c r="IR149" s="30"/>
      <c r="IS149" s="30"/>
      <c r="IT149" s="30"/>
      <c r="IU149" s="30"/>
      <c r="IV149" s="30"/>
      <c r="IW149" s="30"/>
      <c r="IX149" s="30"/>
      <c r="IY149" s="30"/>
      <c r="IZ149" s="30"/>
      <c r="JA149" s="30"/>
      <c r="JB149" s="30"/>
      <c r="JC149" s="30"/>
      <c r="JD149" s="30"/>
      <c r="JE149" s="30"/>
      <c r="JF149" s="30"/>
      <c r="JG149" s="30"/>
      <c r="JH149" s="30"/>
      <c r="JI149" s="30"/>
      <c r="JJ149" s="30"/>
      <c r="JK149" s="30"/>
      <c r="JL149" s="30">
        <v>1</v>
      </c>
      <c r="JM149" s="30"/>
      <c r="JN149" s="30"/>
      <c r="JO149" s="30"/>
      <c r="JP149" s="30"/>
      <c r="JQ149" s="30"/>
      <c r="JR149" s="30"/>
      <c r="JS149" s="30"/>
      <c r="JT149" s="30"/>
      <c r="JU149" s="30"/>
      <c r="JV149" s="30"/>
      <c r="JW149" s="30"/>
      <c r="JX149" s="30"/>
      <c r="JY149" s="30"/>
      <c r="JZ149" s="30"/>
      <c r="KA149" s="30"/>
      <c r="KB149" s="30"/>
      <c r="KC149" s="30"/>
      <c r="KD149" s="30"/>
      <c r="KE149" s="30"/>
      <c r="KF149" s="30"/>
      <c r="KG149" s="30"/>
      <c r="KH149" s="30"/>
      <c r="KI149" s="30"/>
      <c r="KJ149" s="30"/>
      <c r="KK149" s="30"/>
      <c r="KL149" s="30"/>
      <c r="KM149" s="30"/>
      <c r="KN149" s="30"/>
      <c r="KO149" s="30"/>
      <c r="KP149" s="30"/>
      <c r="KQ149" s="30">
        <v>1</v>
      </c>
      <c r="KR149" s="30"/>
      <c r="KS149" s="30"/>
      <c r="KT149" s="30"/>
      <c r="KU149" s="30"/>
      <c r="KV149" s="16">
        <f>SUM(FK149:KU149)</f>
        <v>10</v>
      </c>
      <c r="KW149" s="5">
        <v>1</v>
      </c>
      <c r="KX149" s="5"/>
      <c r="KY149" s="5">
        <v>1</v>
      </c>
      <c r="KZ149" s="5"/>
      <c r="LA149" s="5"/>
      <c r="LB149" s="5"/>
      <c r="LC149" s="5"/>
      <c r="LD149" s="5"/>
      <c r="LE149" s="5"/>
      <c r="LF149" s="5">
        <f>SUM(KW149:LE149)</f>
        <v>2</v>
      </c>
      <c r="LG149" s="16">
        <v>66</v>
      </c>
      <c r="LH149" s="16"/>
      <c r="LI149" s="21">
        <v>109</v>
      </c>
      <c r="LJ149" s="48">
        <v>6.6</v>
      </c>
      <c r="LK149" s="16">
        <v>141</v>
      </c>
      <c r="LL149" s="6">
        <v>188</v>
      </c>
      <c r="LM149" s="16">
        <v>229</v>
      </c>
      <c r="LR149" s="16"/>
      <c r="LX149" s="16"/>
      <c r="LY149" s="16"/>
      <c r="LZ149" s="16"/>
      <c r="MB149" s="16"/>
      <c r="MC149" s="16"/>
    </row>
    <row r="150" spans="1:354" s="16" customFormat="1" ht="15" customHeight="1">
      <c r="A150" s="5">
        <v>2009</v>
      </c>
      <c r="B150" s="6" t="s">
        <v>659</v>
      </c>
      <c r="C150" s="6" t="s">
        <v>2632</v>
      </c>
      <c r="D150" s="6" t="s">
        <v>660</v>
      </c>
      <c r="E150" s="1" t="s">
        <v>661</v>
      </c>
      <c r="F150" s="1" t="s">
        <v>662</v>
      </c>
      <c r="G150" s="3" t="s">
        <v>74</v>
      </c>
      <c r="H150" s="4" t="s">
        <v>663</v>
      </c>
      <c r="I150" s="7">
        <v>39845</v>
      </c>
      <c r="J150" s="6" t="s">
        <v>1211</v>
      </c>
      <c r="K150" s="6" t="s">
        <v>0</v>
      </c>
      <c r="L150" s="6" t="s">
        <v>664</v>
      </c>
      <c r="M150" s="6" t="s">
        <v>665</v>
      </c>
      <c r="N150" s="6">
        <v>19046399</v>
      </c>
      <c r="O150" s="6" t="s">
        <v>881</v>
      </c>
      <c r="P150" s="6" t="s">
        <v>797</v>
      </c>
      <c r="Q150" s="6">
        <v>1</v>
      </c>
      <c r="R150" s="5" t="s">
        <v>1212</v>
      </c>
      <c r="S150" s="5">
        <v>169</v>
      </c>
      <c r="T150" s="5"/>
      <c r="U150" s="5" t="s">
        <v>1014</v>
      </c>
      <c r="V150" s="5">
        <v>1</v>
      </c>
      <c r="W150" s="35" t="s">
        <v>2901</v>
      </c>
      <c r="X150" s="35" t="s">
        <v>1367</v>
      </c>
      <c r="Y150" s="18" t="s">
        <v>2744</v>
      </c>
      <c r="Z150" s="18" t="s">
        <v>2744</v>
      </c>
      <c r="AA150" s="6"/>
      <c r="AB150" s="6"/>
      <c r="AC150" s="47" t="s">
        <v>999</v>
      </c>
      <c r="AD150" s="47" t="s">
        <v>999</v>
      </c>
      <c r="AE150" s="6" t="s">
        <v>2824</v>
      </c>
      <c r="AF150" s="16" t="s">
        <v>2835</v>
      </c>
      <c r="AG150" s="6" t="s">
        <v>1210</v>
      </c>
      <c r="AH150" s="6"/>
      <c r="AI150" s="6"/>
      <c r="AJ150" s="6"/>
      <c r="AK150" s="6"/>
      <c r="AL150" s="6"/>
      <c r="AM150" s="6"/>
      <c r="AN150" s="6"/>
      <c r="AO150" s="6"/>
      <c r="AP150" s="6"/>
      <c r="AQ150" s="6"/>
      <c r="AR150" s="6"/>
      <c r="AS150" s="6"/>
      <c r="AT150" s="6"/>
      <c r="AU150" s="16">
        <f>SUM(AH150:AT150)</f>
        <v>0</v>
      </c>
      <c r="AW150" s="6"/>
      <c r="BN150" s="16">
        <v>1</v>
      </c>
      <c r="BO150" s="16">
        <v>1</v>
      </c>
      <c r="BR150" s="6"/>
      <c r="BS150" s="6"/>
      <c r="BT150" s="6"/>
      <c r="BU150" s="6"/>
      <c r="BV150" s="6"/>
      <c r="BW150" s="6"/>
      <c r="BX150" s="6"/>
      <c r="BY150" s="6"/>
      <c r="BZ150" s="6"/>
      <c r="CA150" s="6"/>
      <c r="CB150" s="6"/>
      <c r="CC150" s="6"/>
      <c r="CD150" s="6"/>
      <c r="CE150" s="6"/>
      <c r="CF150" s="6"/>
      <c r="CG150" s="6"/>
      <c r="CH150" s="6"/>
      <c r="CI150" s="6"/>
      <c r="CJ150" s="6"/>
      <c r="CK150" s="6"/>
      <c r="CL150" s="6" t="s">
        <v>1209</v>
      </c>
      <c r="CM150" s="6"/>
      <c r="CN150" s="6"/>
      <c r="CO150" s="6"/>
      <c r="CQ150" s="16" t="s">
        <v>2817</v>
      </c>
      <c r="CR150" s="6" t="s">
        <v>2892</v>
      </c>
      <c r="CS150" s="6"/>
      <c r="CT150" s="6"/>
      <c r="CU150" s="6"/>
      <c r="CV150" s="6">
        <v>1</v>
      </c>
      <c r="CW150" s="6"/>
      <c r="CX150" s="6"/>
      <c r="CY150" s="6"/>
      <c r="CZ150" s="6"/>
      <c r="DA150" s="5"/>
      <c r="DB150" s="6"/>
      <c r="DC150" s="6"/>
      <c r="DD150" s="6"/>
      <c r="DE150" s="6"/>
      <c r="DF150" s="6"/>
      <c r="DG150" s="6"/>
      <c r="DH150" s="6"/>
      <c r="DI150" s="6"/>
      <c r="DJ150" s="6"/>
      <c r="DK150" s="6"/>
      <c r="DL150" s="6"/>
      <c r="DM150" s="6"/>
      <c r="DN150" s="6"/>
      <c r="DO150" s="6"/>
      <c r="DP150" s="6"/>
      <c r="DQ150" s="6"/>
      <c r="DR150" s="6"/>
      <c r="DS150" s="6"/>
      <c r="DT150" s="6"/>
      <c r="DU150" s="6"/>
      <c r="DV150" s="6"/>
      <c r="DW150" s="6"/>
      <c r="DX150" s="6"/>
      <c r="DY150" s="6"/>
      <c r="DZ150" s="6"/>
      <c r="EA150" s="6" t="s">
        <v>1208</v>
      </c>
      <c r="EB150" s="6"/>
      <c r="EC150" s="6"/>
      <c r="ED150" s="6"/>
      <c r="EE150" s="6">
        <v>1</v>
      </c>
      <c r="EF150" s="6"/>
      <c r="EG150" s="6"/>
      <c r="EH150" s="16">
        <v>1</v>
      </c>
      <c r="ER150" s="6"/>
      <c r="EU150" s="6">
        <v>2</v>
      </c>
      <c r="EV150" s="6" t="s">
        <v>912</v>
      </c>
      <c r="EW150" s="6"/>
      <c r="EX150" s="6">
        <v>1</v>
      </c>
      <c r="EY150" s="6"/>
      <c r="EZ150" s="6"/>
      <c r="FA150" s="6"/>
      <c r="FB150" s="6"/>
      <c r="FC150" s="6"/>
      <c r="FD150" s="6"/>
      <c r="FE150" s="6"/>
      <c r="FF150" s="6"/>
      <c r="FG150" s="6"/>
      <c r="FH150" s="6"/>
      <c r="FI150" s="6"/>
      <c r="FJ150" s="6"/>
      <c r="FK150" s="6"/>
      <c r="FL150" s="6"/>
      <c r="FM150" s="6"/>
      <c r="FN150" s="6"/>
      <c r="FO150" s="6"/>
      <c r="FP150" s="6"/>
      <c r="FQ150" s="6"/>
      <c r="FR150" s="6"/>
      <c r="FS150" s="6"/>
      <c r="FT150" s="6"/>
      <c r="FU150" s="6"/>
      <c r="FV150" s="6"/>
      <c r="FW150" s="6"/>
      <c r="FX150" s="6"/>
      <c r="FY150" s="6"/>
      <c r="FZ150" s="6"/>
      <c r="GA150" s="6"/>
      <c r="GB150" s="6"/>
      <c r="GC150" s="6"/>
      <c r="GD150" s="6"/>
      <c r="GE150" s="6"/>
      <c r="GF150" s="6"/>
      <c r="GG150" s="6"/>
      <c r="GH150" s="6"/>
      <c r="GI150" s="6"/>
      <c r="GJ150" s="6"/>
      <c r="GK150" s="6"/>
      <c r="GL150" s="6"/>
      <c r="GM150" s="6"/>
      <c r="GN150" s="6"/>
      <c r="GO150" s="6"/>
      <c r="GP150" s="6"/>
      <c r="HD150" s="6"/>
      <c r="HE150" s="6"/>
      <c r="HF150" s="6"/>
      <c r="HG150" s="6"/>
      <c r="HH150" s="6"/>
      <c r="HI150" s="6"/>
      <c r="HJ150" s="6"/>
      <c r="HK150" s="6"/>
      <c r="HL150" s="6"/>
      <c r="HM150" s="6"/>
      <c r="HN150" s="6"/>
      <c r="HO150" s="6"/>
      <c r="HP150" s="6"/>
      <c r="HQ150" s="6"/>
      <c r="HR150" s="6"/>
      <c r="HS150" s="6"/>
      <c r="HT150" s="6"/>
      <c r="HU150" s="6"/>
      <c r="HV150" s="6"/>
      <c r="HW150" s="6"/>
      <c r="HX150" s="6"/>
      <c r="HY150" s="6"/>
      <c r="HZ150" s="6"/>
      <c r="IA150" s="6"/>
      <c r="IB150" s="6"/>
      <c r="IC150" s="6"/>
      <c r="ID150" s="6"/>
      <c r="IE150" s="6"/>
      <c r="IF150" s="6"/>
      <c r="IG150" s="6"/>
      <c r="IH150" s="6"/>
      <c r="II150" s="6"/>
      <c r="IJ150" s="6"/>
      <c r="IK150" s="6"/>
      <c r="IL150" s="6"/>
      <c r="IM150" s="6"/>
      <c r="IN150" s="6"/>
      <c r="IO150" s="6"/>
      <c r="IP150" s="6"/>
      <c r="IQ150" s="6"/>
      <c r="IR150" s="6"/>
      <c r="IS150" s="6"/>
      <c r="IT150" s="6"/>
      <c r="IU150" s="6"/>
      <c r="IV150" s="6"/>
      <c r="IW150" s="6"/>
      <c r="IX150" s="6"/>
      <c r="IY150" s="6"/>
      <c r="IZ150" s="6"/>
      <c r="JA150" s="6"/>
      <c r="JB150" s="6"/>
      <c r="JC150" s="6"/>
      <c r="JD150" s="6"/>
      <c r="JE150" s="6"/>
      <c r="JF150" s="6"/>
      <c r="JG150" s="6"/>
      <c r="JH150" s="6"/>
      <c r="JJ150" s="6"/>
      <c r="JK150" s="6"/>
      <c r="JL150" s="6"/>
      <c r="JM150" s="6"/>
      <c r="JN150" s="6"/>
      <c r="JO150" s="6"/>
      <c r="JP150" s="6"/>
      <c r="JQ150" s="6"/>
      <c r="JR150" s="6"/>
      <c r="JT150" s="6"/>
      <c r="JV150" s="6"/>
      <c r="JW150" s="6"/>
      <c r="JX150" s="6"/>
      <c r="KC150" s="6"/>
      <c r="KD150" s="6"/>
      <c r="KE150" s="6"/>
      <c r="KF150" s="6"/>
      <c r="KG150" s="6"/>
      <c r="KH150" s="6"/>
      <c r="KI150" s="6"/>
      <c r="KJ150" s="6"/>
      <c r="KK150" s="6"/>
      <c r="KL150" s="6"/>
      <c r="KM150" s="6"/>
      <c r="KN150" s="6"/>
      <c r="KO150" s="6"/>
      <c r="KP150" s="6"/>
      <c r="KQ150" s="6"/>
      <c r="KR150" s="6"/>
      <c r="KS150" s="6"/>
      <c r="KT150" s="6"/>
      <c r="KU150" s="6"/>
      <c r="KW150" s="5"/>
      <c r="KX150" s="5"/>
      <c r="KY150" s="5"/>
      <c r="KZ150" s="5"/>
      <c r="LA150" s="5"/>
      <c r="LB150" s="5"/>
      <c r="LC150" s="5">
        <v>1</v>
      </c>
      <c r="LD150" s="5"/>
      <c r="LE150" s="5"/>
      <c r="LF150" s="5">
        <f>SUM(KW150:LE150)</f>
        <v>1</v>
      </c>
      <c r="LG150" s="6">
        <v>244</v>
      </c>
      <c r="LH150" s="6"/>
      <c r="LI150" s="21">
        <v>132</v>
      </c>
      <c r="LJ150" s="48">
        <v>24.4</v>
      </c>
      <c r="LK150" s="16">
        <v>142</v>
      </c>
      <c r="LL150" s="6">
        <v>107</v>
      </c>
      <c r="LM150" s="6">
        <v>137</v>
      </c>
      <c r="LN150" s="6"/>
      <c r="LO150" s="6"/>
      <c r="LP150" s="6"/>
      <c r="LQ150" s="6"/>
      <c r="LR150" s="6"/>
      <c r="LS150" s="6"/>
      <c r="LT150" s="6"/>
      <c r="LU150" s="6"/>
      <c r="LV150" s="6"/>
      <c r="LW150" s="6"/>
      <c r="LX150" s="6"/>
      <c r="LY150" s="6"/>
      <c r="LZ150" s="6"/>
      <c r="MA150" s="6"/>
      <c r="MD150" s="6"/>
      <c r="MJ150" s="6"/>
      <c r="MK150" s="6"/>
      <c r="ML150" s="6"/>
      <c r="MM150" s="6"/>
      <c r="MN150" s="6"/>
      <c r="MO150" s="6"/>
      <c r="MP150" s="6"/>
    </row>
    <row r="151" spans="1:354" ht="15" customHeight="1">
      <c r="A151" s="17">
        <v>2009</v>
      </c>
      <c r="B151" s="16" t="s">
        <v>1562</v>
      </c>
      <c r="C151" s="16" t="s">
        <v>2551</v>
      </c>
      <c r="D151" s="16" t="s">
        <v>1563</v>
      </c>
      <c r="E151" s="1" t="s">
        <v>1564</v>
      </c>
      <c r="F151" s="1" t="s">
        <v>1572</v>
      </c>
      <c r="G151" s="1" t="s">
        <v>1565</v>
      </c>
      <c r="H151" s="4"/>
      <c r="I151" s="18" t="s">
        <v>1410</v>
      </c>
      <c r="J151" s="16" t="s">
        <v>1561</v>
      </c>
      <c r="K151" s="6" t="s">
        <v>1337</v>
      </c>
      <c r="L151" s="16"/>
      <c r="M151" s="16"/>
      <c r="N151" s="16"/>
      <c r="O151" s="6" t="s">
        <v>881</v>
      </c>
      <c r="P151" s="6" t="s">
        <v>797</v>
      </c>
      <c r="Q151" s="6">
        <v>1</v>
      </c>
      <c r="R151" s="17" t="s">
        <v>1163</v>
      </c>
      <c r="S151" s="17">
        <v>155</v>
      </c>
      <c r="T151" s="17"/>
      <c r="U151" s="5" t="s">
        <v>866</v>
      </c>
      <c r="V151" s="17">
        <v>6</v>
      </c>
      <c r="W151" s="34" t="s">
        <v>1566</v>
      </c>
      <c r="X151" s="34" t="s">
        <v>1567</v>
      </c>
      <c r="Y151" s="17">
        <v>1</v>
      </c>
      <c r="Z151" s="17">
        <v>1</v>
      </c>
      <c r="AA151" s="16"/>
      <c r="AB151" s="16"/>
      <c r="AC151" s="47" t="s">
        <v>999</v>
      </c>
      <c r="AD151" s="47" t="s">
        <v>999</v>
      </c>
      <c r="AE151" s="16" t="s">
        <v>3282</v>
      </c>
      <c r="AF151" s="6" t="s">
        <v>2833</v>
      </c>
      <c r="AG151" s="16" t="s">
        <v>1190</v>
      </c>
      <c r="AH151" s="16"/>
      <c r="AI151" s="16"/>
      <c r="AJ151" s="16"/>
      <c r="AK151" s="16"/>
      <c r="AL151" s="16"/>
      <c r="AM151" s="16">
        <v>1</v>
      </c>
      <c r="AN151" s="16"/>
      <c r="AO151" s="16"/>
      <c r="AP151" s="16"/>
      <c r="AQ151" s="16"/>
      <c r="AR151" s="16"/>
      <c r="AS151" s="16"/>
      <c r="AT151" s="16"/>
      <c r="AU151" s="16">
        <f>SUM(AH151:AT151)</f>
        <v>1</v>
      </c>
      <c r="AV151" s="16">
        <v>1</v>
      </c>
      <c r="AW151" s="14" t="s">
        <v>1823</v>
      </c>
      <c r="AX151" s="16"/>
      <c r="AY151" s="16"/>
      <c r="AZ151" s="16"/>
      <c r="BA151" s="16"/>
      <c r="BB151" s="16"/>
      <c r="BC151" s="16"/>
      <c r="BD151" s="16"/>
      <c r="BE151" s="16"/>
      <c r="BF151" s="16"/>
      <c r="BG151" s="16"/>
      <c r="BH151" s="16"/>
      <c r="BI151" s="16"/>
      <c r="BJ151" s="16"/>
      <c r="BK151" s="16"/>
      <c r="BL151" s="16"/>
      <c r="BM151" s="16"/>
      <c r="BN151" s="16"/>
      <c r="BO151" s="16"/>
      <c r="BP151" s="16"/>
      <c r="BQ151" s="16"/>
      <c r="BR151" s="6">
        <v>1</v>
      </c>
      <c r="BY151" s="6">
        <v>1</v>
      </c>
      <c r="CK151" s="6">
        <f>SUM(BS151:CJ151)</f>
        <v>1</v>
      </c>
      <c r="CL151" s="16" t="s">
        <v>1868</v>
      </c>
      <c r="CN151" s="16"/>
      <c r="CO151" s="16">
        <v>1</v>
      </c>
      <c r="CP151" s="16">
        <v>1</v>
      </c>
      <c r="CQ151" s="6" t="s">
        <v>2818</v>
      </c>
      <c r="CR151" s="6" t="s">
        <v>2685</v>
      </c>
      <c r="CS151" s="16">
        <v>1</v>
      </c>
      <c r="CT151" s="16"/>
      <c r="CU151" s="16"/>
      <c r="CV151" s="6">
        <v>1</v>
      </c>
      <c r="CW151" s="6">
        <v>1</v>
      </c>
      <c r="DA151" s="5"/>
      <c r="DB151" s="16"/>
      <c r="DC151" s="16"/>
      <c r="DD151" s="16"/>
      <c r="DE151" s="16"/>
      <c r="DF151" s="16"/>
      <c r="DG151" s="16"/>
      <c r="DH151" s="16"/>
      <c r="DI151" s="16"/>
      <c r="DJ151" s="16"/>
      <c r="DK151" s="16"/>
      <c r="DL151" s="16"/>
      <c r="DM151" s="16"/>
      <c r="DN151" s="16"/>
      <c r="DO151" s="16"/>
      <c r="DP151" s="16"/>
      <c r="DQ151" s="16"/>
      <c r="DR151" s="16"/>
      <c r="DS151" s="16"/>
      <c r="DT151" s="16"/>
      <c r="DU151" s="16"/>
      <c r="DV151" s="16"/>
      <c r="DW151" s="16"/>
      <c r="DX151" s="16"/>
      <c r="DY151" s="16"/>
      <c r="DZ151" s="16"/>
      <c r="EA151" s="6" t="s">
        <v>954</v>
      </c>
      <c r="EB151" s="6">
        <v>1</v>
      </c>
      <c r="EC151" s="16"/>
      <c r="ED151" s="16"/>
      <c r="EE151" s="16"/>
      <c r="EF151" s="16"/>
      <c r="EG151" s="16"/>
      <c r="EH151" s="16"/>
      <c r="EI151" s="16"/>
      <c r="EJ151" s="16"/>
      <c r="EK151" s="16"/>
      <c r="EL151" s="16"/>
      <c r="EM151" s="16"/>
      <c r="EN151" s="16"/>
      <c r="EO151" s="16"/>
      <c r="EP151" s="16"/>
      <c r="EQ151" s="16"/>
      <c r="ER151" s="16"/>
      <c r="ES151" s="16"/>
      <c r="ET151" s="16"/>
      <c r="EU151" s="6">
        <v>1</v>
      </c>
      <c r="EV151" s="6" t="s">
        <v>3425</v>
      </c>
      <c r="EW151" s="16"/>
      <c r="EX151" s="16"/>
      <c r="EY151" s="16"/>
      <c r="EZ151" s="16"/>
      <c r="FA151" s="16"/>
      <c r="FB151" s="16"/>
      <c r="FC151" s="16"/>
      <c r="FD151" s="16"/>
      <c r="FE151" s="6">
        <v>1</v>
      </c>
      <c r="FF151" s="16"/>
      <c r="FG151" s="16"/>
      <c r="FI151" s="16"/>
      <c r="FJ151" s="16" t="s">
        <v>2161</v>
      </c>
      <c r="FK151" s="31">
        <v>1</v>
      </c>
      <c r="FL151" s="31"/>
      <c r="FM151" s="31">
        <v>1</v>
      </c>
      <c r="FN151" s="31"/>
      <c r="FO151" s="31">
        <v>1</v>
      </c>
      <c r="FP151" s="31"/>
      <c r="FQ151" s="31"/>
      <c r="FR151" s="31"/>
      <c r="FS151" s="31"/>
      <c r="FT151" s="31"/>
      <c r="FU151" s="31"/>
      <c r="FV151" s="31"/>
      <c r="FW151" s="31"/>
      <c r="FX151" s="31"/>
      <c r="FY151" s="31"/>
      <c r="FZ151" s="30"/>
      <c r="GA151" s="30">
        <v>1</v>
      </c>
      <c r="GB151" s="30"/>
      <c r="GC151" s="30">
        <v>1</v>
      </c>
      <c r="GD151" s="30"/>
      <c r="GE151" s="30"/>
      <c r="GF151" s="31"/>
      <c r="GG151" s="31"/>
      <c r="GH151" s="31"/>
      <c r="GI151" s="31"/>
      <c r="GJ151" s="31"/>
      <c r="GK151" s="31"/>
      <c r="GL151" s="31"/>
      <c r="GM151" s="31"/>
      <c r="GN151" s="31"/>
      <c r="GO151" s="31"/>
      <c r="GP151" s="31">
        <v>1</v>
      </c>
      <c r="GQ151" s="30"/>
      <c r="GR151" s="30"/>
      <c r="GS151" s="30"/>
      <c r="GT151" s="30"/>
      <c r="GU151" s="30"/>
      <c r="GV151" s="30"/>
      <c r="GW151" s="30"/>
      <c r="GX151" s="30"/>
      <c r="GY151" s="30"/>
      <c r="GZ151" s="30"/>
      <c r="HA151" s="30"/>
      <c r="HB151" s="30"/>
      <c r="HC151" s="30"/>
      <c r="HD151" s="6">
        <f>SUM(GU151:HC151)</f>
        <v>0</v>
      </c>
      <c r="HE151" s="30"/>
      <c r="HF151" s="31"/>
      <c r="HG151" s="31"/>
      <c r="HH151" s="31"/>
      <c r="HI151" s="31"/>
      <c r="HJ151" s="31"/>
      <c r="HK151" s="31"/>
      <c r="HL151" s="31"/>
      <c r="HM151" s="31"/>
      <c r="HN151" s="31"/>
      <c r="HO151" s="30"/>
      <c r="HP151" s="30"/>
      <c r="HQ151" s="30"/>
      <c r="HR151" s="30"/>
      <c r="HS151" s="30"/>
      <c r="HT151" s="30">
        <v>1</v>
      </c>
      <c r="HU151" s="30"/>
      <c r="HV151" s="30"/>
      <c r="HW151" s="30"/>
      <c r="HX151" s="30"/>
      <c r="HY151" s="30"/>
      <c r="HZ151" s="30"/>
      <c r="IA151" s="30"/>
      <c r="IB151" s="30"/>
      <c r="IC151" s="30"/>
      <c r="ID151" s="30"/>
      <c r="IE151" s="30"/>
      <c r="IF151" s="30"/>
      <c r="IG151" s="30"/>
      <c r="IH151" s="30"/>
      <c r="II151" s="30"/>
      <c r="IJ151" s="30"/>
      <c r="IK151" s="30"/>
      <c r="IL151" s="30"/>
      <c r="IM151" s="30"/>
      <c r="IN151" s="30"/>
      <c r="IO151" s="30"/>
      <c r="IP151" s="30"/>
      <c r="IQ151" s="30"/>
      <c r="IR151" s="30"/>
      <c r="IS151" s="30"/>
      <c r="IT151" s="30"/>
      <c r="IU151" s="30">
        <v>1</v>
      </c>
      <c r="IV151" s="30"/>
      <c r="IW151" s="30"/>
      <c r="IX151" s="30"/>
      <c r="IY151" s="30"/>
      <c r="IZ151" s="30"/>
      <c r="JA151" s="30"/>
      <c r="JB151" s="30"/>
      <c r="JC151" s="30"/>
      <c r="JD151" s="30"/>
      <c r="JE151" s="30"/>
      <c r="JF151" s="30"/>
      <c r="JG151" s="30"/>
      <c r="JH151" s="30"/>
      <c r="JI151" s="30"/>
      <c r="JJ151" s="30"/>
      <c r="JK151" s="30"/>
      <c r="JL151" s="30">
        <v>1</v>
      </c>
      <c r="JM151" s="30"/>
      <c r="JN151" s="30"/>
      <c r="JO151" s="30"/>
      <c r="JP151" s="30"/>
      <c r="JQ151" s="30"/>
      <c r="JR151" s="31"/>
      <c r="JS151" s="30"/>
      <c r="JT151" s="30"/>
      <c r="JU151" s="30"/>
      <c r="JV151" s="30"/>
      <c r="JW151" s="30"/>
      <c r="JX151" s="30"/>
      <c r="JY151" s="30"/>
      <c r="JZ151" s="30"/>
      <c r="KA151" s="30"/>
      <c r="KB151" s="30"/>
      <c r="KC151" s="30"/>
      <c r="KD151" s="30"/>
      <c r="KE151" s="30"/>
      <c r="KF151" s="30"/>
      <c r="KG151" s="30"/>
      <c r="KH151" s="30"/>
      <c r="KI151" s="30"/>
      <c r="KJ151" s="30"/>
      <c r="KK151" s="30"/>
      <c r="KL151" s="30"/>
      <c r="KM151" s="30"/>
      <c r="KN151" s="30"/>
      <c r="KO151" s="30"/>
      <c r="KP151" s="30"/>
      <c r="KQ151" s="30"/>
      <c r="KR151" s="30"/>
      <c r="KS151" s="30"/>
      <c r="KT151" s="30"/>
      <c r="KU151" s="30"/>
      <c r="KV151" s="16">
        <f>SUM(FK151:KU151)</f>
        <v>9</v>
      </c>
      <c r="KW151" s="17"/>
      <c r="KX151" s="17"/>
      <c r="KY151" s="17"/>
      <c r="KZ151" s="17"/>
      <c r="LA151" s="17"/>
      <c r="LB151" s="17"/>
      <c r="LC151" s="17"/>
      <c r="LD151" s="17"/>
      <c r="LE151" s="17"/>
      <c r="LF151" s="5">
        <f>SUM(KW151:LE151)</f>
        <v>0</v>
      </c>
      <c r="LG151" s="16">
        <v>40</v>
      </c>
      <c r="LH151" s="16"/>
      <c r="LI151" s="23"/>
      <c r="LJ151" s="48">
        <v>4</v>
      </c>
      <c r="LK151" s="16">
        <v>143</v>
      </c>
      <c r="LL151" s="6">
        <v>172</v>
      </c>
      <c r="LM151" s="16">
        <v>213</v>
      </c>
      <c r="MB151" s="16"/>
      <c r="MC151" s="16"/>
      <c r="ML151" s="16"/>
      <c r="MM151" s="16"/>
      <c r="MN151" s="16"/>
    </row>
    <row r="152" spans="1:354" ht="15" customHeight="1">
      <c r="A152" s="5">
        <v>2008</v>
      </c>
      <c r="B152" s="16" t="s">
        <v>2352</v>
      </c>
      <c r="C152" t="s">
        <v>2379</v>
      </c>
      <c r="D152" s="6" t="s">
        <v>2353</v>
      </c>
      <c r="E152" s="1" t="s">
        <v>2245</v>
      </c>
      <c r="F152" s="8" t="s">
        <v>1301</v>
      </c>
      <c r="G152" s="8" t="s">
        <v>1301</v>
      </c>
      <c r="H152" s="4"/>
      <c r="I152" s="8">
        <v>2008</v>
      </c>
      <c r="J152" s="6" t="s">
        <v>1301</v>
      </c>
      <c r="K152" s="6" t="s">
        <v>1337</v>
      </c>
      <c r="O152" s="6" t="s">
        <v>2355</v>
      </c>
      <c r="P152" s="6" t="s">
        <v>797</v>
      </c>
      <c r="Q152" s="6">
        <v>1</v>
      </c>
      <c r="R152" s="5" t="s">
        <v>1122</v>
      </c>
      <c r="S152" s="5">
        <v>126</v>
      </c>
      <c r="T152" s="5"/>
      <c r="U152" s="5" t="s">
        <v>799</v>
      </c>
      <c r="V152" s="49">
        <v>41</v>
      </c>
      <c r="W152" s="35" t="s">
        <v>2845</v>
      </c>
      <c r="X152" s="35" t="s">
        <v>2356</v>
      </c>
      <c r="Y152" s="5">
        <v>1</v>
      </c>
      <c r="Z152" s="5">
        <v>1</v>
      </c>
      <c r="AC152" s="47" t="s">
        <v>999</v>
      </c>
      <c r="AD152" s="47" t="s">
        <v>999</v>
      </c>
      <c r="AE152" s="6" t="s">
        <v>3337</v>
      </c>
      <c r="AF152" s="6" t="s">
        <v>2833</v>
      </c>
      <c r="AG152" s="6" t="s">
        <v>2357</v>
      </c>
      <c r="AJ152" s="16">
        <v>1</v>
      </c>
      <c r="AU152" s="16">
        <f>SUM(AH152:AT152)</f>
        <v>1</v>
      </c>
      <c r="AV152" s="16">
        <v>1</v>
      </c>
      <c r="AW152" s="14" t="s">
        <v>1812</v>
      </c>
      <c r="AX152" s="16"/>
      <c r="AY152" s="16"/>
      <c r="AZ152" s="16"/>
      <c r="BA152" s="16"/>
      <c r="BB152" s="16"/>
      <c r="BC152" s="16"/>
      <c r="BD152" s="16"/>
      <c r="BE152" s="16"/>
      <c r="BF152" s="16"/>
      <c r="BG152" s="16"/>
      <c r="BH152" s="16"/>
      <c r="BI152" s="16"/>
      <c r="BJ152" s="16"/>
      <c r="BK152" s="16"/>
      <c r="BL152" s="16"/>
      <c r="BM152" s="16"/>
      <c r="BN152" s="16"/>
      <c r="BO152" s="16"/>
      <c r="BP152" s="16"/>
      <c r="BQ152" s="16"/>
      <c r="BR152" s="6">
        <v>1</v>
      </c>
      <c r="BS152" s="6">
        <v>1</v>
      </c>
      <c r="CK152" s="6">
        <f>SUM(BS152:CJ152)</f>
        <v>1</v>
      </c>
      <c r="CL152" s="6" t="s">
        <v>2256</v>
      </c>
      <c r="CP152" s="16"/>
      <c r="CQ152" s="16" t="s">
        <v>2816</v>
      </c>
      <c r="CR152" s="6" t="s">
        <v>2721</v>
      </c>
      <c r="CU152" s="6">
        <v>1</v>
      </c>
      <c r="CV152" s="6">
        <v>1</v>
      </c>
      <c r="CW152" s="6">
        <v>1</v>
      </c>
      <c r="CX152" s="6" t="s">
        <v>2358</v>
      </c>
      <c r="CY152" s="6">
        <v>1900</v>
      </c>
      <c r="CZ152" s="27">
        <v>0.01</v>
      </c>
      <c r="DA152" s="5" t="s">
        <v>2302</v>
      </c>
      <c r="DU152" s="6">
        <v>1</v>
      </c>
      <c r="DV152" s="6">
        <v>1</v>
      </c>
      <c r="DW152" s="6">
        <v>1</v>
      </c>
      <c r="DX152" s="6">
        <v>1</v>
      </c>
      <c r="EA152" s="6" t="s">
        <v>1421</v>
      </c>
      <c r="EB152" s="6">
        <v>1</v>
      </c>
      <c r="EU152" s="6">
        <v>1</v>
      </c>
      <c r="EV152" s="6" t="s">
        <v>3456</v>
      </c>
      <c r="EW152" s="6"/>
      <c r="EX152" s="6"/>
      <c r="EY152" s="6"/>
      <c r="EZ152" s="6"/>
      <c r="FA152" s="6"/>
      <c r="FB152" s="6"/>
      <c r="FE152" s="6">
        <v>1</v>
      </c>
      <c r="FJ152" s="6" t="s">
        <v>2381</v>
      </c>
      <c r="FK152" s="16"/>
      <c r="FL152" s="16"/>
      <c r="FM152" s="16"/>
      <c r="FN152" s="16"/>
      <c r="FO152" s="16"/>
      <c r="FP152" s="16"/>
      <c r="FQ152" s="16"/>
      <c r="FR152" s="16"/>
      <c r="FS152" s="16"/>
      <c r="FT152" s="16"/>
      <c r="FU152" s="16"/>
      <c r="FV152" s="16"/>
      <c r="FW152" s="16"/>
      <c r="FY152" s="16"/>
      <c r="GF152" s="16"/>
      <c r="GG152" s="16"/>
      <c r="GH152" s="16"/>
      <c r="GI152" s="16"/>
      <c r="GJ152" s="16"/>
      <c r="GK152" s="16"/>
      <c r="GL152" s="16"/>
      <c r="GM152" s="16"/>
      <c r="GN152" s="16"/>
      <c r="GO152" s="16"/>
      <c r="GP152" s="16"/>
      <c r="KV152" s="16"/>
      <c r="KW152" s="5"/>
      <c r="KX152" s="5"/>
      <c r="KY152" s="5"/>
      <c r="KZ152" s="5"/>
      <c r="LA152" s="5"/>
      <c r="LB152" s="5"/>
      <c r="LC152" s="5"/>
      <c r="LD152" s="5"/>
      <c r="LE152" s="5"/>
      <c r="LF152" s="5">
        <f>SUM(KW152:LE152)</f>
        <v>0</v>
      </c>
      <c r="LH152" s="6">
        <v>204</v>
      </c>
      <c r="LI152" s="21"/>
      <c r="LJ152" s="48">
        <v>18.545454545454547</v>
      </c>
      <c r="LK152" s="16"/>
      <c r="LS152" s="16"/>
      <c r="LT152" s="16"/>
      <c r="LU152" s="16"/>
      <c r="LV152" s="16"/>
      <c r="LW152" s="16"/>
      <c r="LX152" s="16"/>
      <c r="LY152" s="16"/>
      <c r="LZ152" s="16"/>
      <c r="MD152" s="16"/>
    </row>
    <row r="153" spans="1:354" s="16" customFormat="1" ht="15" customHeight="1">
      <c r="A153" s="17">
        <v>2008</v>
      </c>
      <c r="B153" s="16" t="s">
        <v>2351</v>
      </c>
      <c r="C153" t="s">
        <v>2380</v>
      </c>
      <c r="D153" s="16" t="s">
        <v>1417</v>
      </c>
      <c r="E153" s="1" t="s">
        <v>1418</v>
      </c>
      <c r="F153" s="1" t="s">
        <v>73</v>
      </c>
      <c r="G153" s="3" t="s">
        <v>78</v>
      </c>
      <c r="H153" s="4" t="s">
        <v>1419</v>
      </c>
      <c r="I153" s="18" t="s">
        <v>1420</v>
      </c>
      <c r="J153" s="16" t="s">
        <v>1415</v>
      </c>
      <c r="K153" s="6" t="s">
        <v>1337</v>
      </c>
      <c r="L153" s="41" t="s">
        <v>1416</v>
      </c>
      <c r="O153" s="6" t="s">
        <v>881</v>
      </c>
      <c r="P153" s="16" t="s">
        <v>797</v>
      </c>
      <c r="Q153" s="6">
        <v>1</v>
      </c>
      <c r="R153" s="17" t="s">
        <v>1331</v>
      </c>
      <c r="S153" s="5">
        <v>103</v>
      </c>
      <c r="T153" s="5"/>
      <c r="U153" s="17" t="s">
        <v>799</v>
      </c>
      <c r="V153" s="17">
        <v>39</v>
      </c>
      <c r="W153" s="34" t="s">
        <v>2846</v>
      </c>
      <c r="X153" s="34" t="s">
        <v>1422</v>
      </c>
      <c r="Y153" s="17">
        <v>1</v>
      </c>
      <c r="Z153" s="17">
        <v>1</v>
      </c>
      <c r="AC153" s="47" t="s">
        <v>999</v>
      </c>
      <c r="AD153" s="47" t="s">
        <v>999</v>
      </c>
      <c r="AE153" s="16" t="s">
        <v>3347</v>
      </c>
      <c r="AF153" s="6" t="s">
        <v>2833</v>
      </c>
      <c r="AG153" s="16" t="s">
        <v>1413</v>
      </c>
      <c r="AJ153" s="16">
        <v>1</v>
      </c>
      <c r="AU153" s="16">
        <f>SUM(AH153:AT153)</f>
        <v>1</v>
      </c>
      <c r="AV153" s="16">
        <v>1</v>
      </c>
      <c r="AW153" s="16" t="s">
        <v>1812</v>
      </c>
      <c r="BR153" s="6">
        <v>1</v>
      </c>
      <c r="BS153" s="6">
        <v>1</v>
      </c>
      <c r="BT153" s="6"/>
      <c r="BU153" s="6"/>
      <c r="BV153" s="6"/>
      <c r="BW153" s="6"/>
      <c r="BX153" s="6"/>
      <c r="BY153" s="6"/>
      <c r="BZ153" s="6"/>
      <c r="CA153" s="6"/>
      <c r="CB153" s="6"/>
      <c r="CC153" s="6"/>
      <c r="CD153" s="6"/>
      <c r="CE153" s="6"/>
      <c r="CF153" s="6"/>
      <c r="CG153" s="6"/>
      <c r="CH153" s="6"/>
      <c r="CI153" s="6"/>
      <c r="CJ153" s="6"/>
      <c r="CK153" s="6">
        <f>SUM(BS153:CJ153)</f>
        <v>1</v>
      </c>
      <c r="CL153" s="16" t="s">
        <v>1876</v>
      </c>
      <c r="CM153" s="6"/>
      <c r="CQ153" s="16" t="s">
        <v>2816</v>
      </c>
      <c r="CR153" s="6" t="s">
        <v>2717</v>
      </c>
      <c r="CV153" s="16">
        <v>1</v>
      </c>
      <c r="CW153" s="16">
        <v>1</v>
      </c>
      <c r="DA153" s="17"/>
      <c r="EA153" s="6" t="s">
        <v>1421</v>
      </c>
      <c r="EB153" s="16">
        <v>1</v>
      </c>
      <c r="EU153" s="6">
        <v>1</v>
      </c>
      <c r="EV153" s="16" t="s">
        <v>3417</v>
      </c>
      <c r="FE153" s="6">
        <v>1</v>
      </c>
      <c r="FK153" s="6"/>
      <c r="FL153" s="6"/>
      <c r="FM153" s="6"/>
      <c r="FN153" s="6"/>
      <c r="FO153" s="6"/>
      <c r="FP153" s="6"/>
      <c r="FQ153" s="6"/>
      <c r="FR153" s="6"/>
      <c r="FS153" s="6"/>
      <c r="FT153" s="6"/>
      <c r="FU153" s="6"/>
      <c r="FV153" s="6"/>
      <c r="FW153" s="6"/>
      <c r="FX153" s="6"/>
      <c r="FY153" s="6"/>
      <c r="GB153" s="6"/>
      <c r="GC153" s="6"/>
      <c r="GD153" s="6"/>
      <c r="GE153" s="6"/>
      <c r="GF153" s="6"/>
      <c r="GG153" s="6"/>
      <c r="GH153" s="6"/>
      <c r="GI153" s="6"/>
      <c r="GJ153" s="6"/>
      <c r="GK153" s="6"/>
      <c r="GL153" s="6"/>
      <c r="GM153" s="6"/>
      <c r="GN153" s="6"/>
      <c r="GO153" s="6"/>
      <c r="GP153" s="6"/>
      <c r="HD153" s="6"/>
      <c r="HE153" s="6"/>
      <c r="HF153" s="6"/>
      <c r="HG153" s="6"/>
      <c r="HH153" s="6"/>
      <c r="HI153" s="6"/>
      <c r="HJ153" s="6"/>
      <c r="HK153" s="6"/>
      <c r="HL153" s="6"/>
      <c r="HM153" s="6"/>
      <c r="HN153" s="6"/>
      <c r="HO153" s="6"/>
      <c r="HP153" s="6"/>
      <c r="HQ153" s="6"/>
      <c r="HR153" s="6"/>
      <c r="HS153" s="6"/>
      <c r="HT153" s="6"/>
      <c r="HU153" s="6"/>
      <c r="HV153" s="6"/>
      <c r="HW153" s="6"/>
      <c r="HX153" s="6"/>
      <c r="HY153" s="6"/>
      <c r="HZ153" s="6"/>
      <c r="IA153" s="6"/>
      <c r="IB153" s="6"/>
      <c r="IC153" s="6"/>
      <c r="ID153" s="6"/>
      <c r="IE153" s="6"/>
      <c r="IF153" s="6"/>
      <c r="IG153" s="6"/>
      <c r="IH153" s="6"/>
      <c r="II153" s="6"/>
      <c r="IJ153" s="6"/>
      <c r="IK153" s="6"/>
      <c r="IL153" s="6"/>
      <c r="IM153" s="6"/>
      <c r="IN153" s="6"/>
      <c r="IO153" s="6"/>
      <c r="IP153" s="6"/>
      <c r="IQ153" s="6"/>
      <c r="IR153" s="6"/>
      <c r="IS153" s="6"/>
      <c r="IT153" s="6"/>
      <c r="IU153" s="6"/>
      <c r="IV153" s="6"/>
      <c r="IW153" s="6"/>
      <c r="IX153" s="6"/>
      <c r="IY153" s="6"/>
      <c r="IZ153" s="6"/>
      <c r="JA153" s="6"/>
      <c r="JB153" s="6"/>
      <c r="JC153" s="6"/>
      <c r="JD153" s="6"/>
      <c r="JE153" s="6"/>
      <c r="JF153" s="6"/>
      <c r="JG153" s="6"/>
      <c r="JH153" s="6"/>
      <c r="JI153" s="6"/>
      <c r="JJ153" s="6"/>
      <c r="JK153" s="6"/>
      <c r="JL153" s="6"/>
      <c r="JM153" s="6"/>
      <c r="JN153" s="6"/>
      <c r="JO153" s="6"/>
      <c r="JP153" s="6"/>
      <c r="JQ153" s="6"/>
      <c r="JR153" s="6"/>
      <c r="JS153" s="6"/>
      <c r="JT153" s="6"/>
      <c r="JU153" s="6"/>
      <c r="JV153" s="6"/>
      <c r="JW153" s="6"/>
      <c r="JX153" s="6"/>
      <c r="JY153" s="6"/>
      <c r="JZ153" s="6"/>
      <c r="KA153" s="6"/>
      <c r="KB153" s="6"/>
      <c r="KC153" s="6"/>
      <c r="KD153" s="6"/>
      <c r="KE153" s="6"/>
      <c r="KF153" s="6"/>
      <c r="KG153" s="6"/>
      <c r="KH153" s="6"/>
      <c r="KI153" s="6"/>
      <c r="KJ153" s="6"/>
      <c r="KK153" s="6"/>
      <c r="KL153" s="6"/>
      <c r="KM153" s="6"/>
      <c r="KN153" s="6"/>
      <c r="KO153" s="6"/>
      <c r="KP153" s="6"/>
      <c r="KQ153" s="6"/>
      <c r="KR153" s="6"/>
      <c r="KS153" s="6"/>
      <c r="KT153" s="6"/>
      <c r="KU153" s="6"/>
      <c r="KW153" s="5">
        <v>1</v>
      </c>
      <c r="KX153" s="5"/>
      <c r="KY153" s="5"/>
      <c r="KZ153" s="5"/>
      <c r="LA153" s="5">
        <v>1</v>
      </c>
      <c r="LB153" s="5"/>
      <c r="LC153" s="5"/>
      <c r="LD153" s="5"/>
      <c r="LE153" s="5"/>
      <c r="LF153" s="5">
        <f>SUM(KW153:LE153)</f>
        <v>2</v>
      </c>
      <c r="LG153" s="16">
        <v>19</v>
      </c>
      <c r="LI153" s="21">
        <v>24</v>
      </c>
      <c r="LJ153" s="48">
        <v>1.7272727272727273</v>
      </c>
      <c r="LK153" s="16">
        <v>144</v>
      </c>
      <c r="LL153" s="6">
        <v>154</v>
      </c>
      <c r="LM153" s="16">
        <v>194</v>
      </c>
      <c r="LR153" s="6"/>
      <c r="LS153" s="6"/>
      <c r="LT153" s="6"/>
      <c r="LU153" s="6"/>
      <c r="LV153" s="6"/>
      <c r="LW153" s="6"/>
      <c r="LX153" s="6"/>
      <c r="LY153" s="6"/>
      <c r="LZ153" s="6"/>
      <c r="MD153" s="6"/>
      <c r="MJ153" s="6"/>
      <c r="MK153" s="6"/>
      <c r="ML153" s="6"/>
      <c r="MM153" s="6"/>
      <c r="MN153" s="6"/>
      <c r="MO153" s="6"/>
      <c r="MP153" s="6"/>
    </row>
    <row r="154" spans="1:354" s="16" customFormat="1" ht="15" customHeight="1">
      <c r="A154" s="17">
        <v>2008</v>
      </c>
      <c r="B154" s="16" t="s">
        <v>2405</v>
      </c>
      <c r="C154" t="s">
        <v>2394</v>
      </c>
      <c r="D154" s="16" t="s">
        <v>2395</v>
      </c>
      <c r="E154" s="1" t="s">
        <v>2396</v>
      </c>
      <c r="F154" s="1" t="s">
        <v>2397</v>
      </c>
      <c r="G154" s="3" t="s">
        <v>78</v>
      </c>
      <c r="H154" s="4" t="s">
        <v>2398</v>
      </c>
      <c r="I154" s="51" t="s">
        <v>1448</v>
      </c>
      <c r="J154" s="16" t="s">
        <v>2399</v>
      </c>
      <c r="K154" s="6" t="s">
        <v>1337</v>
      </c>
      <c r="L154" s="12" t="s">
        <v>2400</v>
      </c>
      <c r="O154" s="6" t="s">
        <v>843</v>
      </c>
      <c r="P154" s="16" t="s">
        <v>1990</v>
      </c>
      <c r="Q154" s="6"/>
      <c r="R154" s="17" t="s">
        <v>2404</v>
      </c>
      <c r="S154" s="5">
        <v>50</v>
      </c>
      <c r="T154" s="5"/>
      <c r="U154" s="17" t="s">
        <v>799</v>
      </c>
      <c r="V154" s="17">
        <v>11</v>
      </c>
      <c r="W154" s="34" t="s">
        <v>2401</v>
      </c>
      <c r="X154" s="34"/>
      <c r="Y154" s="57" t="s">
        <v>2772</v>
      </c>
      <c r="Z154" s="17">
        <v>1</v>
      </c>
      <c r="AC154" s="47" t="s">
        <v>999</v>
      </c>
      <c r="AD154" s="47" t="s">
        <v>999</v>
      </c>
      <c r="AE154" s="16" t="s">
        <v>3379</v>
      </c>
      <c r="AF154" s="6" t="s">
        <v>2833</v>
      </c>
      <c r="AG154" s="16" t="s">
        <v>2402</v>
      </c>
      <c r="AJ154" s="16">
        <v>1</v>
      </c>
      <c r="AK154" s="16">
        <v>1</v>
      </c>
      <c r="AO154" s="16">
        <v>1</v>
      </c>
      <c r="AU154" s="16">
        <f>SUM(AH154:AT154)</f>
        <v>3</v>
      </c>
      <c r="AV154" s="16">
        <v>1</v>
      </c>
      <c r="AW154" s="16" t="s">
        <v>3396</v>
      </c>
      <c r="BR154" s="6"/>
      <c r="BS154" s="6"/>
      <c r="BT154" s="6"/>
      <c r="BU154" s="6"/>
      <c r="BV154" s="6"/>
      <c r="BW154" s="6"/>
      <c r="BX154" s="6"/>
      <c r="BY154" s="6"/>
      <c r="BZ154" s="6"/>
      <c r="CA154" s="6"/>
      <c r="CB154" s="6"/>
      <c r="CC154" s="6"/>
      <c r="CD154" s="6"/>
      <c r="CE154" s="6"/>
      <c r="CF154" s="6"/>
      <c r="CG154" s="6"/>
      <c r="CH154" s="6"/>
      <c r="CI154" s="6"/>
      <c r="CJ154" s="6"/>
      <c r="CK154" s="6"/>
      <c r="CL154" s="16" t="s">
        <v>2472</v>
      </c>
      <c r="CM154" s="6"/>
      <c r="CQ154" s="6" t="s">
        <v>2818</v>
      </c>
      <c r="CR154" s="16" t="s">
        <v>2700</v>
      </c>
      <c r="DA154" s="17"/>
      <c r="DF154" s="16">
        <v>1</v>
      </c>
      <c r="DG154" s="16">
        <v>1</v>
      </c>
      <c r="EA154" s="52" t="s">
        <v>2403</v>
      </c>
      <c r="EU154" s="6">
        <v>0</v>
      </c>
      <c r="EV154" s="16" t="s">
        <v>3417</v>
      </c>
      <c r="FE154" s="6">
        <v>1</v>
      </c>
      <c r="FH154" s="6"/>
      <c r="FK154" s="6"/>
      <c r="FL154" s="6"/>
      <c r="FM154" s="6"/>
      <c r="FN154" s="6"/>
      <c r="FO154" s="6"/>
      <c r="FP154" s="6"/>
      <c r="FQ154" s="6"/>
      <c r="FR154" s="6"/>
      <c r="FS154" s="6"/>
      <c r="FT154" s="6"/>
      <c r="FU154" s="6"/>
      <c r="FV154" s="6"/>
      <c r="FW154" s="6"/>
      <c r="FX154" s="6"/>
      <c r="FY154" s="6"/>
      <c r="GB154" s="6"/>
      <c r="GC154" s="6"/>
      <c r="GD154" s="6"/>
      <c r="GE154" s="6"/>
      <c r="GF154" s="6"/>
      <c r="GG154" s="6"/>
      <c r="GH154" s="6"/>
      <c r="GI154" s="6"/>
      <c r="GJ154" s="6"/>
      <c r="GK154" s="6"/>
      <c r="GL154" s="6"/>
      <c r="GM154" s="6"/>
      <c r="GN154" s="6"/>
      <c r="GO154" s="6"/>
      <c r="GP154" s="6"/>
      <c r="HD154" s="6"/>
      <c r="HE154" s="6"/>
      <c r="HF154" s="6"/>
      <c r="HG154" s="6"/>
      <c r="HH154" s="6"/>
      <c r="HI154" s="6"/>
      <c r="HJ154" s="6"/>
      <c r="HK154" s="6"/>
      <c r="HL154" s="6"/>
      <c r="HM154" s="6"/>
      <c r="HN154" s="6"/>
      <c r="HO154" s="6"/>
      <c r="HP154" s="6"/>
      <c r="HQ154" s="6"/>
      <c r="HR154" s="6"/>
      <c r="HS154" s="6"/>
      <c r="HT154" s="6"/>
      <c r="HU154" s="6"/>
      <c r="HV154" s="6"/>
      <c r="HW154" s="6"/>
      <c r="HX154" s="6"/>
      <c r="HY154" s="6"/>
      <c r="HZ154" s="6"/>
      <c r="IA154" s="6"/>
      <c r="IB154" s="6"/>
      <c r="IC154" s="6"/>
      <c r="ID154" s="6"/>
      <c r="IE154" s="6"/>
      <c r="IF154" s="6"/>
      <c r="IG154" s="6"/>
      <c r="IH154" s="6"/>
      <c r="II154" s="6"/>
      <c r="IJ154" s="6"/>
      <c r="IK154" s="6"/>
      <c r="IL154" s="6"/>
      <c r="IM154" s="6"/>
      <c r="IN154" s="6"/>
      <c r="IO154" s="6"/>
      <c r="IP154" s="6"/>
      <c r="IQ154" s="6"/>
      <c r="IR154" s="6"/>
      <c r="IS154" s="6"/>
      <c r="IT154" s="6"/>
      <c r="IU154" s="6"/>
      <c r="IV154" s="6"/>
      <c r="IW154" s="6"/>
      <c r="IX154" s="6"/>
      <c r="IY154" s="6"/>
      <c r="IZ154" s="6"/>
      <c r="JA154" s="6"/>
      <c r="JB154" s="6"/>
      <c r="JC154" s="6"/>
      <c r="JD154" s="6"/>
      <c r="JE154" s="6"/>
      <c r="JF154" s="6"/>
      <c r="JG154" s="6"/>
      <c r="JH154" s="6"/>
      <c r="JI154" s="6"/>
      <c r="JJ154" s="6"/>
      <c r="JK154" s="6"/>
      <c r="JL154" s="6"/>
      <c r="JM154" s="6"/>
      <c r="JN154" s="6"/>
      <c r="JO154" s="6"/>
      <c r="JP154" s="6"/>
      <c r="JQ154" s="6"/>
      <c r="JR154" s="6"/>
      <c r="JS154" s="6"/>
      <c r="JT154" s="6"/>
      <c r="JU154" s="6"/>
      <c r="JV154" s="6"/>
      <c r="JW154" s="6"/>
      <c r="JX154" s="6"/>
      <c r="JY154" s="6"/>
      <c r="JZ154" s="6"/>
      <c r="KA154" s="6"/>
      <c r="KB154" s="6"/>
      <c r="KC154" s="6"/>
      <c r="KD154" s="6"/>
      <c r="KE154" s="6"/>
      <c r="KF154" s="6"/>
      <c r="KG154" s="6"/>
      <c r="KH154" s="6"/>
      <c r="KI154" s="6"/>
      <c r="KJ154" s="6"/>
      <c r="KK154" s="6"/>
      <c r="KL154" s="6"/>
      <c r="KM154" s="6"/>
      <c r="KN154" s="6"/>
      <c r="KO154" s="6"/>
      <c r="KP154" s="6"/>
      <c r="KQ154" s="6"/>
      <c r="KR154" s="6"/>
      <c r="KS154" s="6"/>
      <c r="KT154" s="6"/>
      <c r="KU154" s="6"/>
      <c r="KW154" s="5"/>
      <c r="KX154" s="5"/>
      <c r="KY154" s="5"/>
      <c r="KZ154" s="5">
        <v>1</v>
      </c>
      <c r="LA154" s="5"/>
      <c r="LB154" s="5"/>
      <c r="LC154" s="5"/>
      <c r="LD154" s="5"/>
      <c r="LE154" s="5"/>
      <c r="LF154" s="5">
        <f>SUM(KW154:LE154)</f>
        <v>1</v>
      </c>
      <c r="LH154" s="16">
        <v>314</v>
      </c>
      <c r="LI154" s="21">
        <v>228</v>
      </c>
      <c r="LJ154" s="48">
        <f>LH154/(2019-A154)</f>
        <v>28.545454545454547</v>
      </c>
      <c r="LL154" s="6"/>
      <c r="LR154" s="6"/>
      <c r="LS154" s="6"/>
      <c r="LT154" s="6"/>
      <c r="LU154" s="6"/>
      <c r="LV154" s="6"/>
      <c r="LW154" s="6"/>
      <c r="LX154" s="6"/>
      <c r="LY154" s="6"/>
      <c r="LZ154" s="6"/>
      <c r="MD154" s="6"/>
      <c r="ME154" s="6"/>
      <c r="MF154" s="6"/>
      <c r="MG154" s="6"/>
      <c r="MH154" s="6"/>
      <c r="MI154" s="6"/>
      <c r="MJ154" s="6"/>
      <c r="MK154" s="6"/>
      <c r="ML154" s="6"/>
      <c r="MM154" s="6"/>
      <c r="MN154" s="6"/>
      <c r="MO154" s="6"/>
      <c r="MP154" s="6"/>
    </row>
    <row r="155" spans="1:354" s="16" customFormat="1" ht="15" customHeight="1">
      <c r="A155" s="5">
        <v>2007</v>
      </c>
      <c r="B155" s="6" t="s">
        <v>689</v>
      </c>
      <c r="C155" s="54" t="s">
        <v>2611</v>
      </c>
      <c r="D155" s="6" t="s">
        <v>690</v>
      </c>
      <c r="E155" s="1" t="s">
        <v>691</v>
      </c>
      <c r="F155" s="1" t="s">
        <v>278</v>
      </c>
      <c r="G155" s="3" t="s">
        <v>47</v>
      </c>
      <c r="H155" s="4" t="s">
        <v>692</v>
      </c>
      <c r="I155" s="7">
        <v>39173</v>
      </c>
      <c r="J155" s="6" t="s">
        <v>1227</v>
      </c>
      <c r="K155" s="6" t="s">
        <v>0</v>
      </c>
      <c r="L155" s="6" t="s">
        <v>693</v>
      </c>
      <c r="M155" s="6" t="s">
        <v>694</v>
      </c>
      <c r="N155" s="6"/>
      <c r="O155" s="6" t="s">
        <v>1998</v>
      </c>
      <c r="P155" s="6" t="s">
        <v>797</v>
      </c>
      <c r="Q155" s="6">
        <v>1</v>
      </c>
      <c r="R155" s="5" t="s">
        <v>1228</v>
      </c>
      <c r="S155" s="5">
        <v>48</v>
      </c>
      <c r="T155" s="5"/>
      <c r="U155" s="5" t="s">
        <v>844</v>
      </c>
      <c r="V155" s="5">
        <v>6</v>
      </c>
      <c r="W155" s="35" t="s">
        <v>2767</v>
      </c>
      <c r="X155" s="35" t="s">
        <v>1229</v>
      </c>
      <c r="Y155" s="5">
        <v>1</v>
      </c>
      <c r="Z155" s="5">
        <v>1</v>
      </c>
      <c r="AA155" s="6"/>
      <c r="AB155" s="6"/>
      <c r="AC155" s="47" t="s">
        <v>999</v>
      </c>
      <c r="AD155" s="47" t="s">
        <v>999</v>
      </c>
      <c r="AE155" s="6" t="s">
        <v>3261</v>
      </c>
      <c r="AF155" s="6" t="s">
        <v>2833</v>
      </c>
      <c r="AG155" s="6" t="s">
        <v>806</v>
      </c>
      <c r="AH155" s="6"/>
      <c r="AI155" s="6"/>
      <c r="AJ155" s="6"/>
      <c r="AK155" s="6"/>
      <c r="AL155" s="6">
        <v>1</v>
      </c>
      <c r="AM155" s="6"/>
      <c r="AN155" s="6"/>
      <c r="AO155" s="6"/>
      <c r="AP155" s="6"/>
      <c r="AQ155" s="6"/>
      <c r="AR155" s="6"/>
      <c r="AS155" s="6"/>
      <c r="AT155" s="6"/>
      <c r="AU155" s="16">
        <f>SUM(AH155:AT155)</f>
        <v>1</v>
      </c>
      <c r="AV155" s="16">
        <v>1</v>
      </c>
      <c r="AW155" s="6" t="s">
        <v>1812</v>
      </c>
      <c r="BR155" s="6">
        <v>1</v>
      </c>
      <c r="BS155" s="6">
        <v>1</v>
      </c>
      <c r="BT155" s="6"/>
      <c r="BU155" s="6"/>
      <c r="BV155" s="6"/>
      <c r="BW155" s="6"/>
      <c r="BX155" s="6"/>
      <c r="BY155" s="6"/>
      <c r="BZ155" s="6"/>
      <c r="CA155" s="6"/>
      <c r="CB155" s="6"/>
      <c r="CC155" s="6"/>
      <c r="CD155" s="6"/>
      <c r="CE155" s="6"/>
      <c r="CF155" s="6"/>
      <c r="CG155" s="6"/>
      <c r="CH155" s="6"/>
      <c r="CI155" s="6"/>
      <c r="CJ155" s="6"/>
      <c r="CK155" s="6">
        <f>SUM(BS155:CJ155)</f>
        <v>1</v>
      </c>
      <c r="CL155" s="6" t="s">
        <v>1907</v>
      </c>
      <c r="CM155" s="6"/>
      <c r="CN155" s="6"/>
      <c r="CO155" s="6"/>
      <c r="CQ155" s="16" t="s">
        <v>2819</v>
      </c>
      <c r="CR155" s="6" t="s">
        <v>2708</v>
      </c>
      <c r="CS155" s="6"/>
      <c r="CT155" s="6"/>
      <c r="CU155" s="6"/>
      <c r="CV155" s="6">
        <v>1</v>
      </c>
      <c r="CW155" s="6">
        <v>1</v>
      </c>
      <c r="CX155" s="6"/>
      <c r="CY155" s="6"/>
      <c r="CZ155" s="6"/>
      <c r="DA155" s="5"/>
      <c r="DB155" s="6"/>
      <c r="DC155" s="6"/>
      <c r="DD155" s="6"/>
      <c r="DE155" s="6"/>
      <c r="DF155" s="6"/>
      <c r="DG155" s="6"/>
      <c r="DH155" s="6"/>
      <c r="DI155" s="6"/>
      <c r="DJ155" s="6"/>
      <c r="DK155" s="6"/>
      <c r="DL155" s="6"/>
      <c r="DM155" s="6"/>
      <c r="DN155" s="6"/>
      <c r="DO155" s="6"/>
      <c r="DP155" s="6"/>
      <c r="DQ155" s="6"/>
      <c r="DR155" s="6"/>
      <c r="DS155" s="6"/>
      <c r="DT155" s="6"/>
      <c r="DU155" s="6"/>
      <c r="DV155" s="6"/>
      <c r="DW155" s="6"/>
      <c r="DX155" s="6"/>
      <c r="DY155" s="6"/>
      <c r="DZ155" s="6"/>
      <c r="EA155" s="6" t="s">
        <v>809</v>
      </c>
      <c r="EB155" s="16">
        <v>1</v>
      </c>
      <c r="EC155" s="6"/>
      <c r="ED155" s="6"/>
      <c r="EE155" s="6"/>
      <c r="EF155" s="6"/>
      <c r="EG155" s="6"/>
      <c r="EH155" s="6"/>
      <c r="EI155" s="6"/>
      <c r="EJ155" s="6"/>
      <c r="EK155" s="6"/>
      <c r="EL155" s="6"/>
      <c r="EM155" s="6"/>
      <c r="EN155" s="6"/>
      <c r="EO155" s="6"/>
      <c r="EP155" s="6"/>
      <c r="EQ155" s="6"/>
      <c r="ER155" s="6"/>
      <c r="ES155" s="6"/>
      <c r="ET155" s="6"/>
      <c r="EU155" s="6">
        <v>1</v>
      </c>
      <c r="EV155" s="6" t="s">
        <v>3449</v>
      </c>
      <c r="EW155" s="6"/>
      <c r="EX155" s="6"/>
      <c r="EY155" s="6"/>
      <c r="EZ155" s="6"/>
      <c r="FA155" s="6"/>
      <c r="FB155" s="6"/>
      <c r="FC155" s="6"/>
      <c r="FD155" s="6"/>
      <c r="FE155" s="6">
        <v>1</v>
      </c>
      <c r="FF155" s="6"/>
      <c r="FG155" s="6"/>
      <c r="FH155" s="6"/>
      <c r="FI155" s="6"/>
      <c r="FJ155" s="6"/>
      <c r="FK155" s="6"/>
      <c r="FL155" s="6"/>
      <c r="FM155" s="6"/>
      <c r="FN155" s="6"/>
      <c r="FO155" s="6"/>
      <c r="FP155" s="6"/>
      <c r="FQ155" s="6"/>
      <c r="FR155" s="6"/>
      <c r="FS155" s="6"/>
      <c r="FT155" s="6"/>
      <c r="FU155" s="6"/>
      <c r="FV155" s="6"/>
      <c r="FW155" s="6"/>
      <c r="FX155" s="6"/>
      <c r="FY155" s="6"/>
      <c r="FZ155" s="6"/>
      <c r="GA155" s="6"/>
      <c r="GB155" s="6"/>
      <c r="GF155" s="6"/>
      <c r="GG155" s="6"/>
      <c r="GH155" s="6"/>
      <c r="GI155" s="6"/>
      <c r="GJ155" s="6"/>
      <c r="GK155" s="6"/>
      <c r="GL155" s="6"/>
      <c r="GM155" s="6"/>
      <c r="GN155" s="6"/>
      <c r="GO155" s="6"/>
      <c r="GP155" s="6"/>
      <c r="GQ155" s="6"/>
      <c r="GR155" s="6"/>
      <c r="GS155" s="6"/>
      <c r="GT155" s="6"/>
      <c r="GU155" s="6"/>
      <c r="GV155" s="6"/>
      <c r="GW155" s="6"/>
      <c r="GX155" s="6"/>
      <c r="GY155" s="6"/>
      <c r="GZ155" s="6"/>
      <c r="HA155" s="6"/>
      <c r="HB155" s="6"/>
      <c r="HC155" s="6"/>
      <c r="HD155" s="6"/>
      <c r="HF155" s="6"/>
      <c r="HG155" s="6"/>
      <c r="HH155" s="6"/>
      <c r="HI155" s="6"/>
      <c r="HJ155" s="6"/>
      <c r="HK155" s="6"/>
      <c r="HL155" s="6"/>
      <c r="HM155" s="6"/>
      <c r="HN155" s="6"/>
      <c r="HS155" s="6"/>
      <c r="HT155" s="6"/>
      <c r="HU155" s="6"/>
      <c r="HV155" s="6"/>
      <c r="HW155" s="6"/>
      <c r="HX155" s="6"/>
      <c r="HY155" s="6"/>
      <c r="HZ155" s="6"/>
      <c r="IA155" s="6"/>
      <c r="IB155" s="6"/>
      <c r="IC155" s="6"/>
      <c r="ID155" s="6"/>
      <c r="IE155" s="6"/>
      <c r="IF155" s="6"/>
      <c r="IG155" s="6"/>
      <c r="IH155" s="6"/>
      <c r="II155" s="6"/>
      <c r="IJ155" s="6"/>
      <c r="IK155" s="6"/>
      <c r="IL155" s="6"/>
      <c r="IM155" s="6"/>
      <c r="IN155" s="6"/>
      <c r="IO155" s="6"/>
      <c r="IP155" s="6"/>
      <c r="IQ155" s="6"/>
      <c r="IR155" s="6"/>
      <c r="IS155" s="6"/>
      <c r="IT155" s="6"/>
      <c r="IU155" s="6"/>
      <c r="IV155" s="6"/>
      <c r="IW155" s="6"/>
      <c r="IX155" s="6"/>
      <c r="IY155" s="6"/>
      <c r="IZ155" s="6"/>
      <c r="JA155" s="6"/>
      <c r="JB155" s="6"/>
      <c r="JC155" s="6"/>
      <c r="JD155" s="6"/>
      <c r="JH155" s="6"/>
      <c r="JI155" s="6"/>
      <c r="JJ155" s="6"/>
      <c r="JK155" s="6"/>
      <c r="JN155" s="6"/>
      <c r="JO155" s="6"/>
      <c r="JP155" s="6"/>
      <c r="JQ155" s="6"/>
      <c r="JR155" s="6"/>
      <c r="JS155" s="6"/>
      <c r="JT155" s="6"/>
      <c r="JU155" s="6"/>
      <c r="JV155" s="6"/>
      <c r="JW155" s="6"/>
      <c r="JX155" s="6"/>
      <c r="JY155" s="6"/>
      <c r="JZ155" s="6"/>
      <c r="KA155" s="6"/>
      <c r="KB155" s="6"/>
      <c r="KC155" s="6"/>
      <c r="KD155" s="6"/>
      <c r="KE155" s="6"/>
      <c r="KF155" s="6"/>
      <c r="KG155" s="6"/>
      <c r="KH155" s="6"/>
      <c r="KI155" s="6"/>
      <c r="KJ155" s="6"/>
      <c r="KK155" s="6"/>
      <c r="KL155" s="6"/>
      <c r="KM155" s="6"/>
      <c r="KN155" s="6"/>
      <c r="KO155" s="6"/>
      <c r="KP155" s="6"/>
      <c r="KQ155" s="6"/>
      <c r="KR155" s="6"/>
      <c r="KS155" s="6"/>
      <c r="KT155" s="6"/>
      <c r="KU155" s="6"/>
      <c r="KW155" s="5"/>
      <c r="KX155" s="5"/>
      <c r="KY155" s="5"/>
      <c r="KZ155" s="5">
        <v>1</v>
      </c>
      <c r="LA155" s="5"/>
      <c r="LB155" s="5"/>
      <c r="LC155" s="5"/>
      <c r="LD155" s="5"/>
      <c r="LE155" s="5"/>
      <c r="LF155" s="5">
        <f>SUM(KW155:LE155)</f>
        <v>1</v>
      </c>
      <c r="LG155" s="6">
        <v>26</v>
      </c>
      <c r="LH155" s="6"/>
      <c r="LI155" s="21">
        <v>44</v>
      </c>
      <c r="LJ155" s="48">
        <v>2.1666666666666665</v>
      </c>
      <c r="LK155" s="16">
        <v>145</v>
      </c>
      <c r="LL155" s="6">
        <v>113</v>
      </c>
      <c r="LM155" s="6">
        <v>147</v>
      </c>
      <c r="LN155" s="6"/>
      <c r="LO155" s="6"/>
      <c r="LP155" s="6"/>
      <c r="LQ155" s="6"/>
      <c r="LR155" s="6"/>
      <c r="LS155" s="6"/>
      <c r="LT155" s="6"/>
      <c r="LU155" s="6"/>
      <c r="LV155" s="6"/>
      <c r="LW155" s="6"/>
      <c r="LX155" s="6"/>
      <c r="LY155" s="6"/>
      <c r="LZ155" s="6"/>
      <c r="MA155" s="6"/>
      <c r="MD155" s="6"/>
      <c r="ME155" s="6"/>
      <c r="MF155" s="6"/>
      <c r="MG155" s="6"/>
      <c r="MH155" s="6"/>
      <c r="MI155" s="6"/>
      <c r="MJ155" s="6"/>
      <c r="ML155" s="6"/>
      <c r="MM155" s="6"/>
      <c r="MN155" s="6"/>
      <c r="MO155" s="6"/>
      <c r="MP155" s="6"/>
    </row>
    <row r="156" spans="1:354" s="16" customFormat="1" ht="15" customHeight="1">
      <c r="A156" s="17">
        <v>2007</v>
      </c>
      <c r="B156" s="16" t="s">
        <v>1653</v>
      </c>
      <c r="C156" s="16" t="s">
        <v>2565</v>
      </c>
      <c r="D156" s="16" t="s">
        <v>1654</v>
      </c>
      <c r="E156" s="1" t="s">
        <v>3</v>
      </c>
      <c r="F156" s="1" t="s">
        <v>713</v>
      </c>
      <c r="G156" s="1" t="s">
        <v>1655</v>
      </c>
      <c r="H156" s="4" t="s">
        <v>1656</v>
      </c>
      <c r="I156" s="18" t="s">
        <v>1410</v>
      </c>
      <c r="J156" s="16" t="s">
        <v>1652</v>
      </c>
      <c r="K156" s="6" t="s">
        <v>1639</v>
      </c>
      <c r="L156" s="16" t="s">
        <v>1657</v>
      </c>
      <c r="O156" s="6" t="s">
        <v>881</v>
      </c>
      <c r="P156" s="16" t="s">
        <v>1628</v>
      </c>
      <c r="Q156" s="6">
        <v>1</v>
      </c>
      <c r="R156" s="17" t="s">
        <v>1177</v>
      </c>
      <c r="S156" s="17">
        <v>94</v>
      </c>
      <c r="T156" s="18"/>
      <c r="U156" s="5" t="s">
        <v>866</v>
      </c>
      <c r="V156" s="17">
        <v>4</v>
      </c>
      <c r="W156" s="34" t="s">
        <v>2796</v>
      </c>
      <c r="X156" s="34" t="s">
        <v>1782</v>
      </c>
      <c r="Y156" s="17" t="s">
        <v>1893</v>
      </c>
      <c r="Z156" s="17" t="s">
        <v>1893</v>
      </c>
      <c r="AC156" s="47" t="s">
        <v>999</v>
      </c>
      <c r="AD156" s="47" t="s">
        <v>999</v>
      </c>
      <c r="AE156" s="16" t="s">
        <v>3315</v>
      </c>
      <c r="AF156" s="6" t="s">
        <v>2833</v>
      </c>
      <c r="AG156" s="38" t="s">
        <v>1659</v>
      </c>
      <c r="AH156" s="38"/>
      <c r="AJ156" s="16">
        <v>1</v>
      </c>
      <c r="AM156" s="6">
        <v>1</v>
      </c>
      <c r="AN156" s="6"/>
      <c r="AU156" s="16">
        <f>SUM(AH156:AT156)</f>
        <v>2</v>
      </c>
      <c r="AV156" s="16">
        <v>1</v>
      </c>
      <c r="AW156" s="6" t="s">
        <v>1823</v>
      </c>
      <c r="BR156" s="6">
        <v>1</v>
      </c>
      <c r="BS156" s="6">
        <v>1</v>
      </c>
      <c r="BT156" s="6"/>
      <c r="BU156" s="6"/>
      <c r="BV156" s="6"/>
      <c r="BW156" s="6"/>
      <c r="BX156" s="6"/>
      <c r="BY156" s="6"/>
      <c r="BZ156" s="6"/>
      <c r="CA156" s="6"/>
      <c r="CB156" s="6"/>
      <c r="CC156" s="6"/>
      <c r="CD156" s="6"/>
      <c r="CE156" s="6"/>
      <c r="CF156" s="6"/>
      <c r="CG156" s="6"/>
      <c r="CH156" s="6"/>
      <c r="CI156" s="6"/>
      <c r="CJ156" s="6"/>
      <c r="CK156" s="6">
        <f>SUM(BS156:CJ156)</f>
        <v>1</v>
      </c>
      <c r="CL156" s="16" t="s">
        <v>1862</v>
      </c>
      <c r="CM156" s="6"/>
      <c r="CO156" s="38">
        <v>1</v>
      </c>
      <c r="CP156" s="38">
        <v>1</v>
      </c>
      <c r="CQ156" s="6" t="s">
        <v>2818</v>
      </c>
      <c r="CR156" s="6" t="s">
        <v>2685</v>
      </c>
      <c r="CS156" s="16">
        <v>1</v>
      </c>
      <c r="CV156" s="6">
        <v>1</v>
      </c>
      <c r="CW156" s="6">
        <v>1</v>
      </c>
      <c r="CX156" s="6"/>
      <c r="CY156" s="6"/>
      <c r="CZ156" s="6"/>
      <c r="DA156" s="5"/>
      <c r="EA156" s="18" t="s">
        <v>1658</v>
      </c>
      <c r="EE156" s="16">
        <v>1</v>
      </c>
      <c r="EH156" s="6"/>
      <c r="EI156" s="6"/>
      <c r="EJ156" s="6"/>
      <c r="EK156" s="6"/>
      <c r="EL156" s="6"/>
      <c r="EM156" s="6"/>
      <c r="EN156" s="6"/>
      <c r="EO156" s="6"/>
      <c r="EP156" s="6"/>
      <c r="EQ156" s="6"/>
      <c r="ES156" s="6"/>
      <c r="ET156" s="6"/>
      <c r="EU156" s="6">
        <v>1</v>
      </c>
      <c r="EV156" s="16" t="s">
        <v>3410</v>
      </c>
      <c r="FE156" s="6">
        <v>1</v>
      </c>
      <c r="FH156" s="6"/>
      <c r="FJ156" s="16" t="s">
        <v>2162</v>
      </c>
      <c r="FK156" s="30">
        <v>1</v>
      </c>
      <c r="FL156" s="30">
        <v>1</v>
      </c>
      <c r="FM156" s="30"/>
      <c r="FN156" s="30"/>
      <c r="FO156" s="30"/>
      <c r="FP156" s="30"/>
      <c r="FQ156" s="30"/>
      <c r="FR156" s="30"/>
      <c r="FS156" s="30"/>
      <c r="FT156" s="30"/>
      <c r="FU156" s="30"/>
      <c r="FV156" s="30"/>
      <c r="FW156" s="30"/>
      <c r="FX156" s="30" t="s">
        <v>2242</v>
      </c>
      <c r="FY156" s="30"/>
      <c r="FZ156" s="30">
        <v>1</v>
      </c>
      <c r="GA156" s="30"/>
      <c r="GB156" s="30"/>
      <c r="GC156" s="30"/>
      <c r="GD156" s="30"/>
      <c r="GE156" s="30"/>
      <c r="GF156" s="30"/>
      <c r="GG156" s="30"/>
      <c r="GH156" s="30"/>
      <c r="GI156" s="30"/>
      <c r="GJ156" s="30"/>
      <c r="GK156" s="30"/>
      <c r="GL156" s="30"/>
      <c r="GM156" s="30"/>
      <c r="GN156" s="30"/>
      <c r="GO156" s="30"/>
      <c r="GP156" s="30"/>
      <c r="GQ156" s="31"/>
      <c r="GR156" s="31"/>
      <c r="GS156" s="31"/>
      <c r="GT156" s="31"/>
      <c r="GU156" s="31"/>
      <c r="GV156" s="31"/>
      <c r="GW156" s="31"/>
      <c r="GX156" s="31"/>
      <c r="GY156" s="31"/>
      <c r="GZ156" s="31"/>
      <c r="HA156" s="31"/>
      <c r="HB156" s="31"/>
      <c r="HC156" s="31"/>
      <c r="HD156" s="6">
        <f>SUM(GU156:HC156)</f>
        <v>0</v>
      </c>
      <c r="HE156" s="30"/>
      <c r="HF156" s="30"/>
      <c r="HG156" s="30"/>
      <c r="HH156" s="30"/>
      <c r="HI156" s="30"/>
      <c r="HJ156" s="30"/>
      <c r="HK156" s="30"/>
      <c r="HL156" s="30"/>
      <c r="HM156" s="30"/>
      <c r="HN156" s="30"/>
      <c r="HO156" s="30"/>
      <c r="HP156" s="30"/>
      <c r="HQ156" s="30"/>
      <c r="HR156" s="30"/>
      <c r="HS156" s="31"/>
      <c r="HT156" s="30"/>
      <c r="HU156" s="30"/>
      <c r="HV156" s="30"/>
      <c r="HW156" s="30"/>
      <c r="HX156" s="30"/>
      <c r="HY156" s="30"/>
      <c r="HZ156" s="30"/>
      <c r="IA156" s="30"/>
      <c r="IB156" s="30"/>
      <c r="IC156" s="30"/>
      <c r="ID156" s="30"/>
      <c r="IE156" s="30"/>
      <c r="IF156" s="30"/>
      <c r="IG156" s="30"/>
      <c r="IH156" s="30"/>
      <c r="II156" s="30"/>
      <c r="IJ156" s="30"/>
      <c r="IK156" s="30"/>
      <c r="IL156" s="30"/>
      <c r="IM156" s="30"/>
      <c r="IN156" s="30"/>
      <c r="IO156" s="30"/>
      <c r="IP156" s="30"/>
      <c r="IQ156" s="30"/>
      <c r="IR156" s="30"/>
      <c r="IS156" s="30"/>
      <c r="IT156" s="30"/>
      <c r="IU156" s="30"/>
      <c r="IV156" s="30"/>
      <c r="IW156" s="30"/>
      <c r="IX156" s="30"/>
      <c r="IY156" s="30"/>
      <c r="IZ156" s="30"/>
      <c r="JA156" s="30"/>
      <c r="JB156" s="30"/>
      <c r="JC156" s="30"/>
      <c r="JD156" s="30"/>
      <c r="JE156" s="30"/>
      <c r="JF156" s="30"/>
      <c r="JG156" s="30"/>
      <c r="JH156" s="30"/>
      <c r="JI156" s="30"/>
      <c r="JJ156" s="30"/>
      <c r="JK156" s="30"/>
      <c r="JL156" s="30"/>
      <c r="JM156" s="30"/>
      <c r="JN156" s="30"/>
      <c r="JO156" s="30"/>
      <c r="JP156" s="30"/>
      <c r="JQ156" s="30"/>
      <c r="JR156" s="30"/>
      <c r="JS156" s="30"/>
      <c r="JT156" s="30"/>
      <c r="JU156" s="30"/>
      <c r="JV156" s="30"/>
      <c r="JW156" s="30"/>
      <c r="JX156" s="30"/>
      <c r="JY156" s="30"/>
      <c r="JZ156" s="30"/>
      <c r="KA156" s="30"/>
      <c r="KB156" s="30"/>
      <c r="KC156" s="30"/>
      <c r="KD156" s="30"/>
      <c r="KE156" s="30"/>
      <c r="KF156" s="30"/>
      <c r="KG156" s="30"/>
      <c r="KH156" s="31"/>
      <c r="KI156" s="30"/>
      <c r="KJ156" s="30"/>
      <c r="KK156" s="30"/>
      <c r="KL156" s="30"/>
      <c r="KM156" s="30"/>
      <c r="KN156" s="30"/>
      <c r="KO156" s="30"/>
      <c r="KP156" s="30"/>
      <c r="KQ156" s="30"/>
      <c r="KR156" s="30"/>
      <c r="KS156" s="30"/>
      <c r="KT156" s="30"/>
      <c r="KU156" s="30"/>
      <c r="KV156" s="16">
        <f>SUM(FK156:KU156)</f>
        <v>3</v>
      </c>
      <c r="KW156" s="17">
        <v>1</v>
      </c>
      <c r="KX156" s="17"/>
      <c r="KY156" s="17"/>
      <c r="KZ156" s="17">
        <v>1</v>
      </c>
      <c r="LA156" s="17"/>
      <c r="LB156" s="17"/>
      <c r="LC156" s="17"/>
      <c r="LD156" s="17"/>
      <c r="LE156" s="17"/>
      <c r="LF156" s="5">
        <f>SUM(KW156:LE156)</f>
        <v>2</v>
      </c>
      <c r="LG156" s="16">
        <v>170</v>
      </c>
      <c r="LI156" s="23">
        <v>140</v>
      </c>
      <c r="LJ156" s="48">
        <v>14.166666666666666</v>
      </c>
      <c r="LK156" s="16">
        <v>146</v>
      </c>
      <c r="LL156" s="6">
        <v>183</v>
      </c>
      <c r="LM156" s="16">
        <v>224</v>
      </c>
      <c r="LN156" s="6"/>
      <c r="LO156" s="6"/>
      <c r="LP156" s="6"/>
      <c r="LQ156" s="6"/>
      <c r="LR156" s="6"/>
      <c r="LS156" s="6"/>
      <c r="LT156" s="6"/>
      <c r="LU156" s="6"/>
      <c r="LV156" s="6"/>
      <c r="LW156" s="6"/>
      <c r="LX156" s="6"/>
      <c r="LY156" s="6"/>
      <c r="LZ156" s="6"/>
      <c r="MA156" s="6"/>
      <c r="MD156" s="6"/>
      <c r="ME156" s="6"/>
      <c r="MF156" s="6"/>
      <c r="MG156" s="6"/>
      <c r="MH156" s="6"/>
      <c r="MI156" s="6"/>
      <c r="MJ156" s="6"/>
      <c r="MK156" s="6"/>
      <c r="ML156" s="6"/>
      <c r="MM156" s="6"/>
      <c r="MN156" s="6"/>
      <c r="MO156" s="6"/>
      <c r="MP156" s="6"/>
    </row>
    <row r="157" spans="1:354" s="16" customFormat="1" ht="15" customHeight="1">
      <c r="A157" s="5">
        <v>2006</v>
      </c>
      <c r="B157" s="6" t="s">
        <v>1976</v>
      </c>
      <c r="C157" s="6" t="s">
        <v>2546</v>
      </c>
      <c r="D157" s="6" t="s">
        <v>700</v>
      </c>
      <c r="E157" s="1" t="s">
        <v>437</v>
      </c>
      <c r="F157" s="1" t="s">
        <v>201</v>
      </c>
      <c r="G157" s="3" t="s">
        <v>300</v>
      </c>
      <c r="H157" s="4" t="s">
        <v>701</v>
      </c>
      <c r="I157" s="7">
        <v>38930</v>
      </c>
      <c r="J157" s="6" t="s">
        <v>1235</v>
      </c>
      <c r="K157" s="6" t="s">
        <v>0</v>
      </c>
      <c r="L157" s="6" t="s">
        <v>702</v>
      </c>
      <c r="M157" s="6" t="s">
        <v>703</v>
      </c>
      <c r="N157" s="6">
        <v>16840754</v>
      </c>
      <c r="O157" s="6" t="s">
        <v>1233</v>
      </c>
      <c r="P157" s="6" t="s">
        <v>797</v>
      </c>
      <c r="Q157" s="6">
        <v>1</v>
      </c>
      <c r="R157" s="5" t="s">
        <v>1234</v>
      </c>
      <c r="S157" s="5">
        <v>23</v>
      </c>
      <c r="T157" s="5"/>
      <c r="U157" s="5" t="s">
        <v>1014</v>
      </c>
      <c r="V157" s="5">
        <v>1</v>
      </c>
      <c r="W157" s="35" t="s">
        <v>2785</v>
      </c>
      <c r="X157" s="35"/>
      <c r="Y157" s="5">
        <v>1</v>
      </c>
      <c r="Z157" s="5">
        <v>1</v>
      </c>
      <c r="AA157" s="6"/>
      <c r="AB157" s="6"/>
      <c r="AC157" s="47" t="s">
        <v>999</v>
      </c>
      <c r="AD157" s="47" t="s">
        <v>999</v>
      </c>
      <c r="AE157" s="6" t="s">
        <v>3303</v>
      </c>
      <c r="AF157" s="6" t="s">
        <v>2833</v>
      </c>
      <c r="AG157" s="6" t="s">
        <v>1232</v>
      </c>
      <c r="AH157" s="6"/>
      <c r="AI157" s="6"/>
      <c r="AJ157" s="16">
        <v>1</v>
      </c>
      <c r="AK157" s="6"/>
      <c r="AL157" s="6"/>
      <c r="AM157" s="6">
        <v>1</v>
      </c>
      <c r="AN157" s="6"/>
      <c r="AO157" s="6"/>
      <c r="AP157" s="6">
        <v>1</v>
      </c>
      <c r="AQ157" s="6"/>
      <c r="AR157" s="6"/>
      <c r="AS157" s="6"/>
      <c r="AT157" s="6"/>
      <c r="AU157" s="16">
        <f>SUM(AH157:AT157)</f>
        <v>3</v>
      </c>
      <c r="AV157" s="16">
        <v>1</v>
      </c>
      <c r="AW157" s="6" t="s">
        <v>1823</v>
      </c>
      <c r="BR157" s="6">
        <v>1</v>
      </c>
      <c r="BS157" s="6"/>
      <c r="BT157" s="6"/>
      <c r="BU157" s="6"/>
      <c r="BV157" s="6"/>
      <c r="BW157" s="6"/>
      <c r="BX157" s="6"/>
      <c r="BY157" s="6">
        <v>1</v>
      </c>
      <c r="BZ157" s="6"/>
      <c r="CA157" s="6"/>
      <c r="CB157" s="6"/>
      <c r="CC157" s="6"/>
      <c r="CD157" s="6"/>
      <c r="CE157" s="6"/>
      <c r="CF157" s="6"/>
      <c r="CG157" s="6"/>
      <c r="CH157" s="6"/>
      <c r="CI157" s="6"/>
      <c r="CJ157" s="6"/>
      <c r="CK157" s="6">
        <f>SUM(BS157:CJ157)</f>
        <v>1</v>
      </c>
      <c r="CL157" s="6" t="s">
        <v>1837</v>
      </c>
      <c r="CM157" s="6"/>
      <c r="CN157" s="6"/>
      <c r="CO157" s="6">
        <v>1</v>
      </c>
      <c r="CP157" s="6">
        <v>1</v>
      </c>
      <c r="CQ157" s="6" t="s">
        <v>2818</v>
      </c>
      <c r="CR157" s="6" t="s">
        <v>2685</v>
      </c>
      <c r="CS157" s="6">
        <v>1</v>
      </c>
      <c r="CT157" s="6"/>
      <c r="CU157" s="6"/>
      <c r="CV157" s="6">
        <v>1</v>
      </c>
      <c r="CW157" s="6">
        <v>1</v>
      </c>
      <c r="CX157" s="6"/>
      <c r="CY157" s="6"/>
      <c r="CZ157" s="6"/>
      <c r="DA157" s="5"/>
      <c r="DB157" s="6"/>
      <c r="DC157" s="6"/>
      <c r="DD157" s="6"/>
      <c r="DE157" s="6"/>
      <c r="DF157" s="6"/>
      <c r="DG157" s="6"/>
      <c r="DH157" s="6"/>
      <c r="DI157" s="6"/>
      <c r="DJ157" s="6"/>
      <c r="DK157" s="6"/>
      <c r="DL157" s="6"/>
      <c r="DM157" s="6"/>
      <c r="DN157" s="6"/>
      <c r="DO157" s="6"/>
      <c r="DP157" s="6"/>
      <c r="DQ157" s="6"/>
      <c r="DR157" s="6"/>
      <c r="DS157" s="6"/>
      <c r="DT157" s="6"/>
      <c r="DU157" s="6"/>
      <c r="DV157" s="6"/>
      <c r="DW157" s="6"/>
      <c r="DX157" s="6"/>
      <c r="DY157" s="6"/>
      <c r="DZ157" s="6"/>
      <c r="EA157" s="6" t="s">
        <v>931</v>
      </c>
      <c r="EB157" s="6"/>
      <c r="EC157" s="6"/>
      <c r="ED157" s="6"/>
      <c r="EE157" s="6">
        <v>1</v>
      </c>
      <c r="EF157" s="6"/>
      <c r="EG157" s="6"/>
      <c r="EH157" s="6"/>
      <c r="EI157" s="6"/>
      <c r="EJ157" s="6"/>
      <c r="EK157" s="6"/>
      <c r="EL157" s="6"/>
      <c r="EM157" s="6"/>
      <c r="EN157" s="6"/>
      <c r="EO157" s="6"/>
      <c r="EP157" s="6"/>
      <c r="EQ157" s="6"/>
      <c r="ER157" s="6"/>
      <c r="ES157" s="6"/>
      <c r="ET157" s="6"/>
      <c r="EU157" s="6">
        <v>1</v>
      </c>
      <c r="EV157" s="6" t="s">
        <v>3482</v>
      </c>
      <c r="EW157" s="6"/>
      <c r="EX157" s="6"/>
      <c r="EY157" s="6">
        <v>1</v>
      </c>
      <c r="EZ157" s="6"/>
      <c r="FA157" s="6"/>
      <c r="FB157" s="6"/>
      <c r="FC157" s="6"/>
      <c r="FD157" s="6"/>
      <c r="FE157" s="6"/>
      <c r="FF157" s="6"/>
      <c r="FG157" s="6"/>
      <c r="FH157" s="6"/>
      <c r="FI157" s="6" t="s">
        <v>2163</v>
      </c>
      <c r="FJ157" s="6" t="s">
        <v>2164</v>
      </c>
      <c r="FK157" s="6">
        <v>1</v>
      </c>
      <c r="FL157" s="6"/>
      <c r="FM157" s="6">
        <v>1</v>
      </c>
      <c r="FN157" s="6"/>
      <c r="FO157" s="6">
        <v>1</v>
      </c>
      <c r="FP157" s="6"/>
      <c r="FQ157" s="6"/>
      <c r="FR157" s="6"/>
      <c r="FS157" s="6"/>
      <c r="FT157" s="6"/>
      <c r="FU157" s="6"/>
      <c r="FV157" s="6"/>
      <c r="FW157" s="6"/>
      <c r="FX157" s="6"/>
      <c r="FY157" s="6"/>
      <c r="FZ157" s="6"/>
      <c r="GA157" s="6"/>
      <c r="GB157" s="6"/>
      <c r="GC157" s="6"/>
      <c r="GD157" s="6"/>
      <c r="GE157" s="6"/>
      <c r="GF157" s="6"/>
      <c r="GG157" s="6"/>
      <c r="GH157" s="6"/>
      <c r="GI157" s="6"/>
      <c r="GJ157" s="6"/>
      <c r="GK157" s="6"/>
      <c r="GL157" s="6"/>
      <c r="GM157" s="6"/>
      <c r="GN157" s="6"/>
      <c r="GO157" s="6"/>
      <c r="GP157" s="6"/>
      <c r="GQ157" s="6"/>
      <c r="GR157" s="6"/>
      <c r="GS157" s="6"/>
      <c r="GT157" s="6"/>
      <c r="GU157" s="6"/>
      <c r="GV157" s="6"/>
      <c r="GW157" s="6"/>
      <c r="GX157" s="6"/>
      <c r="GY157" s="6"/>
      <c r="GZ157" s="6"/>
      <c r="HA157" s="6"/>
      <c r="HB157" s="6"/>
      <c r="HC157" s="6"/>
      <c r="HD157" s="6">
        <f>SUM(GU157:HC157)</f>
        <v>0</v>
      </c>
      <c r="HE157" s="6"/>
      <c r="HF157" s="6"/>
      <c r="HG157" s="6"/>
      <c r="HH157" s="6"/>
      <c r="HI157" s="6"/>
      <c r="HJ157" s="6"/>
      <c r="HK157" s="6"/>
      <c r="HL157" s="6"/>
      <c r="HM157" s="6"/>
      <c r="HN157" s="6"/>
      <c r="HO157" s="6"/>
      <c r="HP157" s="6"/>
      <c r="HQ157" s="6"/>
      <c r="HR157" s="6"/>
      <c r="HS157" s="6"/>
      <c r="HT157" s="6"/>
      <c r="HU157" s="6"/>
      <c r="HV157" s="6"/>
      <c r="HW157" s="6"/>
      <c r="HX157" s="6"/>
      <c r="HY157" s="6"/>
      <c r="HZ157" s="6"/>
      <c r="IA157" s="6"/>
      <c r="IB157" s="6"/>
      <c r="IC157" s="6"/>
      <c r="ID157" s="6"/>
      <c r="IE157" s="6"/>
      <c r="IF157" s="6"/>
      <c r="IG157" s="6"/>
      <c r="IH157" s="6"/>
      <c r="II157" s="6"/>
      <c r="IJ157" s="6"/>
      <c r="IK157" s="6"/>
      <c r="IL157" s="6"/>
      <c r="IM157" s="6"/>
      <c r="IN157" s="6"/>
      <c r="IO157" s="6"/>
      <c r="IP157" s="6"/>
      <c r="IQ157" s="6"/>
      <c r="IR157" s="6"/>
      <c r="IS157" s="6"/>
      <c r="IT157" s="6"/>
      <c r="IU157" s="6"/>
      <c r="IV157" s="6"/>
      <c r="IW157" s="6"/>
      <c r="IX157" s="6"/>
      <c r="IY157" s="6"/>
      <c r="IZ157" s="6"/>
      <c r="JA157" s="6"/>
      <c r="JB157" s="6"/>
      <c r="JC157" s="6"/>
      <c r="JD157" s="6"/>
      <c r="JE157" s="6"/>
      <c r="JF157" s="6"/>
      <c r="JG157" s="6"/>
      <c r="JH157" s="6"/>
      <c r="JI157" s="6"/>
      <c r="JJ157" s="6"/>
      <c r="JK157" s="6"/>
      <c r="JL157" s="6"/>
      <c r="JM157" s="6"/>
      <c r="JN157" s="6"/>
      <c r="JO157" s="6"/>
      <c r="JP157" s="6"/>
      <c r="JQ157" s="6"/>
      <c r="JR157" s="6"/>
      <c r="JS157" s="6"/>
      <c r="JT157" s="6"/>
      <c r="JU157" s="6"/>
      <c r="JV157" s="6"/>
      <c r="JW157" s="6"/>
      <c r="JX157" s="6"/>
      <c r="JY157" s="6"/>
      <c r="JZ157" s="6"/>
      <c r="KA157" s="6"/>
      <c r="KB157" s="6"/>
      <c r="KC157" s="6"/>
      <c r="KD157" s="6"/>
      <c r="KE157" s="6"/>
      <c r="KF157" s="6"/>
      <c r="KG157" s="6"/>
      <c r="KH157" s="6"/>
      <c r="KI157" s="6"/>
      <c r="KJ157" s="6"/>
      <c r="KK157" s="6"/>
      <c r="KL157" s="6"/>
      <c r="KM157" s="6"/>
      <c r="KN157" s="6"/>
      <c r="KO157" s="6"/>
      <c r="KP157" s="6"/>
      <c r="KQ157" s="6"/>
      <c r="KR157" s="6"/>
      <c r="KS157" s="6"/>
      <c r="KT157" s="6"/>
      <c r="KU157" s="6"/>
      <c r="KV157" s="16">
        <f>SUM(FK157:KU157)</f>
        <v>3</v>
      </c>
      <c r="KW157" s="5"/>
      <c r="KX157" s="5">
        <v>1</v>
      </c>
      <c r="KY157" s="5"/>
      <c r="KZ157" s="5"/>
      <c r="LA157" s="5"/>
      <c r="LB157" s="5"/>
      <c r="LC157" s="5"/>
      <c r="LD157" s="5"/>
      <c r="LE157" s="5"/>
      <c r="LF157" s="5">
        <f>SUM(KW157:LE157)</f>
        <v>1</v>
      </c>
      <c r="LG157" s="6">
        <v>33</v>
      </c>
      <c r="LH157" s="6"/>
      <c r="LI157" s="21">
        <v>146</v>
      </c>
      <c r="LJ157" s="48">
        <v>2.5384615384615383</v>
      </c>
      <c r="LK157" s="16">
        <v>147</v>
      </c>
      <c r="LL157" s="6">
        <v>115</v>
      </c>
      <c r="LM157" s="6">
        <v>149</v>
      </c>
      <c r="LN157" s="6"/>
      <c r="LO157" s="6"/>
      <c r="LP157" s="6"/>
      <c r="LQ157" s="6"/>
      <c r="LR157" s="6"/>
      <c r="LX157" s="6"/>
      <c r="LY157" s="6"/>
      <c r="LZ157" s="6"/>
      <c r="MA157" s="6"/>
      <c r="MB157" s="6"/>
      <c r="MC157" s="6"/>
      <c r="MD157" s="6"/>
      <c r="ME157" s="6"/>
      <c r="MF157" s="6"/>
      <c r="MG157" s="6"/>
      <c r="MH157" s="6"/>
      <c r="MI157" s="6"/>
      <c r="MJ157" s="6"/>
      <c r="MK157" s="6"/>
      <c r="ML157" s="6"/>
      <c r="MM157" s="6"/>
      <c r="MN157" s="6"/>
      <c r="MO157" s="6"/>
      <c r="MP157" s="6"/>
    </row>
    <row r="158" spans="1:354" ht="15" customHeight="1">
      <c r="A158" s="5">
        <v>2006</v>
      </c>
      <c r="B158" s="6" t="s">
        <v>1940</v>
      </c>
      <c r="C158" t="s">
        <v>2359</v>
      </c>
      <c r="D158" s="6" t="s">
        <v>708</v>
      </c>
      <c r="E158" s="1" t="s">
        <v>709</v>
      </c>
      <c r="F158" s="1" t="s">
        <v>95</v>
      </c>
      <c r="G158" s="3" t="s">
        <v>40</v>
      </c>
      <c r="H158" s="4" t="s">
        <v>710</v>
      </c>
      <c r="I158" s="7">
        <v>38838</v>
      </c>
      <c r="J158" s="6" t="s">
        <v>1242</v>
      </c>
      <c r="K158" s="6" t="s">
        <v>0</v>
      </c>
      <c r="L158" s="6" t="s">
        <v>711</v>
      </c>
      <c r="M158" s="6" t="s">
        <v>712</v>
      </c>
      <c r="N158" s="6">
        <v>29131562</v>
      </c>
      <c r="O158" s="6" t="s">
        <v>881</v>
      </c>
      <c r="P158" s="6" t="s">
        <v>797</v>
      </c>
      <c r="Q158" s="6">
        <v>1</v>
      </c>
      <c r="R158" s="5" t="s">
        <v>1243</v>
      </c>
      <c r="S158" s="5">
        <v>145</v>
      </c>
      <c r="T158" s="5"/>
      <c r="U158" s="5" t="s">
        <v>866</v>
      </c>
      <c r="V158" s="8" t="s">
        <v>1754</v>
      </c>
      <c r="W158" s="35" t="s">
        <v>2317</v>
      </c>
      <c r="X158" s="35" t="s">
        <v>2318</v>
      </c>
      <c r="Y158" s="17" t="s">
        <v>1893</v>
      </c>
      <c r="Z158" s="17" t="s">
        <v>1893</v>
      </c>
      <c r="AA158" s="6">
        <v>1</v>
      </c>
      <c r="AB158" s="6">
        <v>0</v>
      </c>
      <c r="AC158" s="47" t="s">
        <v>999</v>
      </c>
      <c r="AD158" s="47" t="s">
        <v>999</v>
      </c>
      <c r="AE158" s="6" t="s">
        <v>3312</v>
      </c>
      <c r="AF158" s="6" t="s">
        <v>2833</v>
      </c>
      <c r="AG158" s="6" t="s">
        <v>806</v>
      </c>
      <c r="AJ158" s="16">
        <v>1</v>
      </c>
      <c r="AM158" s="6">
        <v>1</v>
      </c>
      <c r="AU158" s="16">
        <f>SUM(AH158:AT158)</f>
        <v>2</v>
      </c>
      <c r="AV158" s="16">
        <v>1</v>
      </c>
      <c r="AW158" s="14" t="s">
        <v>1823</v>
      </c>
      <c r="AX158" s="16"/>
      <c r="AY158" s="16"/>
      <c r="AZ158" s="16"/>
      <c r="BA158" s="16"/>
      <c r="BB158" s="16"/>
      <c r="BC158" s="16"/>
      <c r="BD158" s="16"/>
      <c r="BE158" s="16"/>
      <c r="BF158" s="16"/>
      <c r="BG158" s="16"/>
      <c r="BH158" s="16"/>
      <c r="BI158" s="16"/>
      <c r="BJ158" s="16"/>
      <c r="BK158" s="16"/>
      <c r="BL158" s="16"/>
      <c r="BM158" s="16"/>
      <c r="BN158" s="16"/>
      <c r="BO158" s="16"/>
      <c r="BP158" s="16"/>
      <c r="BQ158" s="16"/>
      <c r="BR158" s="6">
        <v>1</v>
      </c>
      <c r="BS158" s="6">
        <v>1</v>
      </c>
      <c r="CK158" s="6">
        <f>SUM(BS158:CJ158)</f>
        <v>1</v>
      </c>
      <c r="CL158" s="6" t="s">
        <v>2254</v>
      </c>
      <c r="CO158" s="6">
        <v>1</v>
      </c>
      <c r="CP158" s="6">
        <v>1</v>
      </c>
      <c r="CQ158" s="6" t="s">
        <v>2818</v>
      </c>
      <c r="CR158" s="6" t="s">
        <v>2685</v>
      </c>
      <c r="CS158" s="6">
        <v>1</v>
      </c>
      <c r="CU158" s="6">
        <v>1</v>
      </c>
      <c r="CV158" s="6">
        <v>1</v>
      </c>
      <c r="CW158" s="6">
        <v>1</v>
      </c>
      <c r="CX158" s="6" t="s">
        <v>2214</v>
      </c>
      <c r="CY158" s="6">
        <v>1956</v>
      </c>
      <c r="CZ158" s="27">
        <v>0</v>
      </c>
      <c r="DA158" s="65" t="s">
        <v>2302</v>
      </c>
      <c r="DU158" s="6">
        <v>1</v>
      </c>
      <c r="DV158" s="6">
        <v>1</v>
      </c>
      <c r="DW158" s="6">
        <v>1</v>
      </c>
      <c r="EA158" s="6" t="s">
        <v>1743</v>
      </c>
      <c r="EC158" s="6">
        <v>1</v>
      </c>
      <c r="ED158" s="6">
        <v>1</v>
      </c>
      <c r="EH158" s="16"/>
      <c r="EI158" s="16"/>
      <c r="EJ158" s="16"/>
      <c r="EK158" s="16"/>
      <c r="EL158" s="16"/>
      <c r="EM158" s="16"/>
      <c r="EN158" s="16"/>
      <c r="EO158" s="16"/>
      <c r="EP158" s="16"/>
      <c r="EQ158" s="16"/>
      <c r="ES158" s="16"/>
      <c r="ET158" s="16"/>
      <c r="EU158" s="6">
        <v>1</v>
      </c>
      <c r="EV158" s="6" t="s">
        <v>3413</v>
      </c>
      <c r="EW158" s="6"/>
      <c r="EX158" s="6"/>
      <c r="EY158" s="6"/>
      <c r="EZ158" s="6"/>
      <c r="FA158" s="6"/>
      <c r="FB158" s="6"/>
      <c r="FE158" s="6">
        <v>1</v>
      </c>
      <c r="FI158" s="6" t="s">
        <v>2165</v>
      </c>
      <c r="FJ158" s="6" t="s">
        <v>2166</v>
      </c>
      <c r="FK158" s="16">
        <v>1</v>
      </c>
      <c r="FL158" s="16"/>
      <c r="FM158" s="16">
        <v>1</v>
      </c>
      <c r="FN158" s="16"/>
      <c r="FO158" s="16"/>
      <c r="FP158" s="16"/>
      <c r="FQ158" s="16"/>
      <c r="FR158" s="16"/>
      <c r="FS158" s="16"/>
      <c r="FT158" s="16"/>
      <c r="FU158" s="16"/>
      <c r="FV158" s="16"/>
      <c r="FW158" s="16"/>
      <c r="FY158" s="16"/>
      <c r="GA158" s="6">
        <v>1</v>
      </c>
      <c r="GC158" s="6">
        <v>1</v>
      </c>
      <c r="GF158" s="16"/>
      <c r="GG158" s="16"/>
      <c r="GH158" s="16"/>
      <c r="GI158" s="16"/>
      <c r="GJ158" s="16"/>
      <c r="GK158" s="16"/>
      <c r="GL158" s="16"/>
      <c r="GM158" s="16"/>
      <c r="GN158" s="16"/>
      <c r="GO158" s="16"/>
      <c r="GP158" s="16"/>
      <c r="HD158" s="6">
        <f>SUM(GU158:HC158)</f>
        <v>0</v>
      </c>
      <c r="HS158" s="16"/>
      <c r="JT158" s="16"/>
      <c r="KD158" s="16"/>
      <c r="KE158" s="16"/>
      <c r="KF158" s="16"/>
      <c r="KG158" s="16"/>
      <c r="KV158" s="16">
        <f>SUM(FK158:KU158)</f>
        <v>4</v>
      </c>
      <c r="KW158" s="5"/>
      <c r="KX158" s="5"/>
      <c r="KY158" s="5"/>
      <c r="KZ158" s="5">
        <v>1</v>
      </c>
      <c r="LA158" s="5"/>
      <c r="LB158" s="5"/>
      <c r="LC158" s="5"/>
      <c r="LD158" s="5"/>
      <c r="LE158" s="5"/>
      <c r="LF158" s="5">
        <f>SUM(KW158:LE158)</f>
        <v>1</v>
      </c>
      <c r="LG158" s="6">
        <v>315</v>
      </c>
      <c r="LI158" s="21">
        <v>237</v>
      </c>
      <c r="LJ158" s="48">
        <v>24.23076923076923</v>
      </c>
      <c r="LK158" s="16">
        <v>148</v>
      </c>
      <c r="LL158" s="6">
        <v>117</v>
      </c>
      <c r="LM158" s="6">
        <v>151</v>
      </c>
      <c r="LP158" s="16"/>
      <c r="LQ158" s="16"/>
      <c r="ME158" s="16"/>
      <c r="MF158" s="16"/>
      <c r="MG158" s="16"/>
      <c r="MH158" s="16"/>
      <c r="MI158" s="16"/>
      <c r="MO158" s="16"/>
      <c r="MP158" s="16"/>
    </row>
    <row r="159" spans="1:354" ht="15" customHeight="1">
      <c r="A159" s="5">
        <v>2006</v>
      </c>
      <c r="B159" s="6" t="s">
        <v>688</v>
      </c>
      <c r="C159" s="6" t="s">
        <v>2680</v>
      </c>
      <c r="D159" s="6" t="s">
        <v>704</v>
      </c>
      <c r="E159" s="1" t="s">
        <v>53</v>
      </c>
      <c r="F159" s="1" t="s">
        <v>559</v>
      </c>
      <c r="G159" s="3" t="s">
        <v>78</v>
      </c>
      <c r="H159" s="4" t="s">
        <v>705</v>
      </c>
      <c r="I159" s="7">
        <v>38930</v>
      </c>
      <c r="J159" s="6" t="s">
        <v>1237</v>
      </c>
      <c r="K159" s="6" t="s">
        <v>0</v>
      </c>
      <c r="L159" s="6" t="s">
        <v>706</v>
      </c>
      <c r="M159" s="6" t="s">
        <v>707</v>
      </c>
      <c r="N159" s="6">
        <v>16574291</v>
      </c>
      <c r="O159" s="6" t="s">
        <v>1136</v>
      </c>
      <c r="P159" s="6" t="s">
        <v>797</v>
      </c>
      <c r="Q159" s="6">
        <v>1</v>
      </c>
      <c r="R159" s="5" t="s">
        <v>1238</v>
      </c>
      <c r="S159" s="5">
        <v>19</v>
      </c>
      <c r="T159" s="5"/>
      <c r="U159" s="5" t="s">
        <v>799</v>
      </c>
      <c r="V159" s="5">
        <v>35</v>
      </c>
      <c r="W159" s="35" t="s">
        <v>1241</v>
      </c>
      <c r="X159" s="35"/>
      <c r="Y159" s="57" t="s">
        <v>2772</v>
      </c>
      <c r="Z159" s="5">
        <v>-1</v>
      </c>
      <c r="AC159" s="47" t="s">
        <v>999</v>
      </c>
      <c r="AD159" s="47" t="s">
        <v>999</v>
      </c>
      <c r="AE159" s="6" t="s">
        <v>3300</v>
      </c>
      <c r="AF159" s="6" t="s">
        <v>2833</v>
      </c>
      <c r="AG159" s="6" t="s">
        <v>1239</v>
      </c>
      <c r="AJ159" s="16">
        <v>1</v>
      </c>
      <c r="AL159" s="6">
        <v>1</v>
      </c>
      <c r="AM159" s="6">
        <v>1</v>
      </c>
      <c r="AU159" s="16">
        <f>SUM(AH159:AT159)</f>
        <v>3</v>
      </c>
      <c r="AV159" s="16">
        <v>1</v>
      </c>
      <c r="AW159" s="6" t="s">
        <v>1823</v>
      </c>
      <c r="AX159" s="16"/>
      <c r="AY159" s="16"/>
      <c r="AZ159" s="16"/>
      <c r="BA159" s="16"/>
      <c r="BB159" s="16"/>
      <c r="BC159" s="16"/>
      <c r="BD159" s="16"/>
      <c r="BE159" s="16"/>
      <c r="BF159" s="16"/>
      <c r="BG159" s="16"/>
      <c r="BH159" s="16"/>
      <c r="BI159" s="16"/>
      <c r="BJ159" s="16"/>
      <c r="BK159" s="16"/>
      <c r="BL159" s="16"/>
      <c r="BM159" s="16"/>
      <c r="BN159" s="16"/>
      <c r="BO159" s="16"/>
      <c r="BP159" s="16"/>
      <c r="BQ159" s="16"/>
      <c r="BR159" s="6">
        <v>1</v>
      </c>
      <c r="CG159" s="6">
        <v>1</v>
      </c>
      <c r="CK159" s="6">
        <f>SUM(BS159:CJ159)</f>
        <v>1</v>
      </c>
      <c r="CL159" s="6" t="s">
        <v>2473</v>
      </c>
      <c r="CQ159" s="6" t="s">
        <v>2818</v>
      </c>
      <c r="CR159" s="6" t="s">
        <v>2689</v>
      </c>
      <c r="DA159" s="5"/>
      <c r="DF159" s="6">
        <v>1</v>
      </c>
      <c r="DH159" s="6">
        <v>1</v>
      </c>
      <c r="DL159" s="6">
        <v>1</v>
      </c>
      <c r="DN159" s="6">
        <v>1</v>
      </c>
      <c r="EA159" s="6" t="s">
        <v>1240</v>
      </c>
      <c r="EU159" s="6">
        <v>0</v>
      </c>
      <c r="EV159" s="6" t="s">
        <v>3449</v>
      </c>
      <c r="EW159" s="6"/>
      <c r="EX159" s="6"/>
      <c r="EY159" s="6"/>
      <c r="EZ159" s="6"/>
      <c r="FA159" s="6"/>
      <c r="FB159" s="6"/>
      <c r="FE159" s="6">
        <v>1</v>
      </c>
      <c r="FI159" s="16"/>
      <c r="FJ159" s="6" t="s">
        <v>2167</v>
      </c>
      <c r="FK159" s="30"/>
      <c r="FL159" s="30"/>
      <c r="FM159" s="30"/>
      <c r="FN159" s="30"/>
      <c r="FO159" s="30"/>
      <c r="FP159" s="30"/>
      <c r="FQ159" s="30"/>
      <c r="FR159" s="30"/>
      <c r="FS159" s="30"/>
      <c r="FT159" s="30"/>
      <c r="FU159" s="30"/>
      <c r="FV159" s="30"/>
      <c r="FW159" s="30"/>
      <c r="FX159" s="30"/>
      <c r="FY159" s="30"/>
      <c r="FZ159" s="30"/>
      <c r="GA159" s="30"/>
      <c r="GB159" s="30"/>
      <c r="GC159" s="30"/>
      <c r="GD159" s="30"/>
      <c r="GE159" s="30"/>
      <c r="GF159" s="30"/>
      <c r="GG159" s="30"/>
      <c r="GH159" s="30"/>
      <c r="GI159" s="30"/>
      <c r="GJ159" s="30"/>
      <c r="GK159" s="30"/>
      <c r="GL159" s="30"/>
      <c r="GM159" s="30"/>
      <c r="GN159" s="30"/>
      <c r="GO159" s="30"/>
      <c r="GP159" s="30"/>
      <c r="GQ159" s="30"/>
      <c r="GR159" s="30"/>
      <c r="GS159" s="30"/>
      <c r="GT159" s="30"/>
      <c r="GU159" s="30"/>
      <c r="GV159" s="30"/>
      <c r="GW159" s="30"/>
      <c r="GX159" s="30"/>
      <c r="GY159" s="30"/>
      <c r="GZ159" s="30"/>
      <c r="HA159" s="30"/>
      <c r="HB159" s="30"/>
      <c r="HC159" s="30"/>
      <c r="HE159" s="30"/>
      <c r="HF159" s="30"/>
      <c r="HG159" s="30"/>
      <c r="HH159" s="30"/>
      <c r="HI159" s="30"/>
      <c r="HJ159" s="30"/>
      <c r="HK159" s="30"/>
      <c r="HL159" s="30"/>
      <c r="HM159" s="30"/>
      <c r="HN159" s="30"/>
      <c r="HO159" s="30"/>
      <c r="HP159" s="30"/>
      <c r="HQ159" s="30"/>
      <c r="HR159" s="30"/>
      <c r="HS159" s="31"/>
      <c r="HT159" s="30"/>
      <c r="HU159" s="30"/>
      <c r="HV159" s="30"/>
      <c r="HW159" s="30"/>
      <c r="HX159" s="30"/>
      <c r="HY159" s="30"/>
      <c r="HZ159" s="30"/>
      <c r="IA159" s="30"/>
      <c r="IB159" s="30"/>
      <c r="IC159" s="30"/>
      <c r="ID159" s="30"/>
      <c r="IE159" s="30"/>
      <c r="IF159" s="30"/>
      <c r="IG159" s="30"/>
      <c r="IH159" s="30"/>
      <c r="II159" s="30"/>
      <c r="IJ159" s="30"/>
      <c r="IK159" s="30"/>
      <c r="IL159" s="30"/>
      <c r="IM159" s="30"/>
      <c r="IN159" s="30"/>
      <c r="IO159" s="30"/>
      <c r="IP159" s="30"/>
      <c r="IQ159" s="30"/>
      <c r="IR159" s="30"/>
      <c r="IS159" s="30"/>
      <c r="IT159" s="30"/>
      <c r="IU159" s="30"/>
      <c r="IV159" s="30"/>
      <c r="IW159" s="30"/>
      <c r="IX159" s="30"/>
      <c r="IY159" s="30"/>
      <c r="IZ159" s="30"/>
      <c r="JA159" s="30"/>
      <c r="JB159" s="30"/>
      <c r="JC159" s="30"/>
      <c r="JD159" s="30"/>
      <c r="JE159" s="30"/>
      <c r="JF159" s="30"/>
      <c r="JG159" s="30"/>
      <c r="JH159" s="30"/>
      <c r="JI159" s="30"/>
      <c r="JJ159" s="30"/>
      <c r="JK159" s="30"/>
      <c r="JL159" s="30"/>
      <c r="JM159" s="30"/>
      <c r="JN159" s="30"/>
      <c r="JO159" s="30"/>
      <c r="JP159" s="30"/>
      <c r="JQ159" s="30"/>
      <c r="JR159" s="31"/>
      <c r="JS159" s="30"/>
      <c r="JT159" s="31"/>
      <c r="JU159" s="30"/>
      <c r="JV159" s="30"/>
      <c r="JW159" s="30"/>
      <c r="JX159" s="30"/>
      <c r="JY159" s="30"/>
      <c r="JZ159" s="30"/>
      <c r="KA159" s="30"/>
      <c r="KB159" s="30"/>
      <c r="KC159" s="30"/>
      <c r="KD159" s="31"/>
      <c r="KE159" s="31"/>
      <c r="KF159" s="31"/>
      <c r="KG159" s="31"/>
      <c r="KH159" s="31"/>
      <c r="KI159" s="31"/>
      <c r="KJ159" s="31"/>
      <c r="KK159" s="31"/>
      <c r="KL159" s="31"/>
      <c r="KM159" s="31"/>
      <c r="KN159" s="31"/>
      <c r="KO159" s="31"/>
      <c r="KP159" s="31"/>
      <c r="KQ159" s="31"/>
      <c r="KR159" s="31"/>
      <c r="KS159" s="31"/>
      <c r="KT159" s="31"/>
      <c r="KU159" s="31"/>
      <c r="KV159" s="16"/>
      <c r="KW159" s="5">
        <v>1</v>
      </c>
      <c r="KX159" s="5">
        <v>1</v>
      </c>
      <c r="KY159" s="5">
        <v>1</v>
      </c>
      <c r="KZ159" s="5"/>
      <c r="LA159" s="5"/>
      <c r="LB159" s="16"/>
      <c r="LC159" s="5"/>
      <c r="LD159" s="5"/>
      <c r="LE159" s="5"/>
      <c r="LF159" s="5">
        <f>SUM(KW159:LE159)</f>
        <v>3</v>
      </c>
      <c r="LG159" s="6">
        <v>172</v>
      </c>
      <c r="LI159" s="21">
        <v>82</v>
      </c>
      <c r="LJ159" s="48">
        <v>13.23076923076923</v>
      </c>
      <c r="LK159" s="16">
        <v>149</v>
      </c>
      <c r="LL159" s="6">
        <v>116</v>
      </c>
      <c r="LM159" s="6">
        <v>150</v>
      </c>
      <c r="LP159" s="16"/>
      <c r="LQ159" s="16"/>
      <c r="MA159" s="16"/>
    </row>
    <row r="160" spans="1:354" ht="15" customHeight="1">
      <c r="A160" s="5">
        <v>2006</v>
      </c>
      <c r="B160" s="52" t="s">
        <v>2450</v>
      </c>
      <c r="C160" s="6" t="s">
        <v>2452</v>
      </c>
      <c r="D160" s="12" t="s">
        <v>2451</v>
      </c>
      <c r="E160" s="1" t="s">
        <v>2453</v>
      </c>
      <c r="F160" s="1" t="s">
        <v>513</v>
      </c>
      <c r="G160" s="3" t="s">
        <v>74</v>
      </c>
      <c r="H160" s="4" t="s">
        <v>2454</v>
      </c>
      <c r="I160" s="7">
        <v>38777</v>
      </c>
      <c r="J160" s="16" t="s">
        <v>2449</v>
      </c>
      <c r="K160" s="6" t="s">
        <v>1337</v>
      </c>
      <c r="L160" s="6" t="s">
        <v>2455</v>
      </c>
      <c r="O160" s="6" t="s">
        <v>2355</v>
      </c>
      <c r="P160" s="6" t="s">
        <v>797</v>
      </c>
      <c r="Q160" s="6">
        <v>1</v>
      </c>
      <c r="R160" s="5" t="s">
        <v>2456</v>
      </c>
      <c r="S160" s="5">
        <v>59</v>
      </c>
      <c r="T160" s="5"/>
      <c r="U160" s="5" t="s">
        <v>866</v>
      </c>
      <c r="V160" s="5">
        <v>5</v>
      </c>
      <c r="W160" s="35" t="s">
        <v>2457</v>
      </c>
      <c r="X160" s="12" t="s">
        <v>2459</v>
      </c>
      <c r="Y160" s="57" t="s">
        <v>2772</v>
      </c>
      <c r="Z160" s="8" t="s">
        <v>2458</v>
      </c>
      <c r="AC160" s="47" t="s">
        <v>999</v>
      </c>
      <c r="AD160" s="47" t="s">
        <v>999</v>
      </c>
      <c r="AE160" s="6" t="s">
        <v>2461</v>
      </c>
      <c r="AF160" s="6" t="s">
        <v>2833</v>
      </c>
      <c r="AG160" s="6" t="s">
        <v>2460</v>
      </c>
      <c r="AJ160" s="16"/>
      <c r="AM160" s="6">
        <v>1</v>
      </c>
      <c r="AS160" s="6">
        <v>1</v>
      </c>
      <c r="AU160" s="16">
        <f>SUM(AH160:AT160)</f>
        <v>2</v>
      </c>
      <c r="AV160" s="16">
        <v>1</v>
      </c>
      <c r="AW160" s="6" t="s">
        <v>1814</v>
      </c>
      <c r="AX160" s="16"/>
      <c r="AY160" s="16"/>
      <c r="AZ160" s="16"/>
      <c r="BA160" s="16"/>
      <c r="BB160" s="16"/>
      <c r="BC160" s="16"/>
      <c r="BD160" s="16"/>
      <c r="BE160" s="16"/>
      <c r="BF160" s="16"/>
      <c r="BG160" s="16"/>
      <c r="BH160" s="16"/>
      <c r="BI160" s="16"/>
      <c r="BJ160" s="16"/>
      <c r="BK160" s="16"/>
      <c r="BL160" s="16"/>
      <c r="BM160" s="16"/>
      <c r="BN160" s="16"/>
      <c r="BO160" s="16"/>
      <c r="BP160" s="16"/>
      <c r="BQ160" s="16"/>
      <c r="BR160" s="6">
        <v>1</v>
      </c>
      <c r="BY160" s="6">
        <v>1</v>
      </c>
      <c r="CF160" s="6">
        <v>1</v>
      </c>
      <c r="CK160" s="6">
        <v>2</v>
      </c>
      <c r="CL160" s="6" t="s">
        <v>2483</v>
      </c>
      <c r="CQ160" s="6" t="s">
        <v>2818</v>
      </c>
      <c r="CR160" s="6" t="s">
        <v>2691</v>
      </c>
      <c r="DA160" s="5"/>
      <c r="DU160" s="6">
        <v>1</v>
      </c>
      <c r="DV160" s="6">
        <v>1</v>
      </c>
      <c r="EA160" s="6" t="s">
        <v>2482</v>
      </c>
      <c r="EO160" s="6">
        <v>1</v>
      </c>
      <c r="EU160" s="6">
        <v>1</v>
      </c>
      <c r="EV160" s="6" t="s">
        <v>3433</v>
      </c>
      <c r="EW160" s="6"/>
      <c r="EX160" s="6"/>
      <c r="EY160" s="6"/>
      <c r="EZ160" s="6"/>
      <c r="FA160" s="6"/>
      <c r="FB160" s="6"/>
      <c r="FE160" s="6">
        <v>1</v>
      </c>
      <c r="FI160" s="16"/>
      <c r="FJ160" s="54" t="s">
        <v>2484</v>
      </c>
      <c r="FK160" s="30"/>
      <c r="FL160" s="30"/>
      <c r="FM160" s="30"/>
      <c r="FN160" s="30"/>
      <c r="FO160" s="30"/>
      <c r="FP160" s="30"/>
      <c r="FQ160" s="30"/>
      <c r="FR160" s="30"/>
      <c r="FS160" s="30"/>
      <c r="FT160" s="30"/>
      <c r="FU160" s="30"/>
      <c r="FV160" s="30"/>
      <c r="FW160" s="30"/>
      <c r="FX160" s="30"/>
      <c r="FY160" s="30"/>
      <c r="FZ160" s="30"/>
      <c r="GA160" s="30"/>
      <c r="GB160" s="30"/>
      <c r="GC160" s="29"/>
      <c r="GD160" s="30"/>
      <c r="GE160" s="30"/>
      <c r="GF160" s="30"/>
      <c r="GG160" s="30"/>
      <c r="GH160" s="30"/>
      <c r="GI160" s="30"/>
      <c r="GJ160" s="30"/>
      <c r="GK160" s="30"/>
      <c r="GL160" s="30"/>
      <c r="GM160" s="30"/>
      <c r="GN160" s="30"/>
      <c r="GO160" s="30"/>
      <c r="GP160" s="30"/>
      <c r="GQ160" s="30"/>
      <c r="GR160" s="30"/>
      <c r="GS160" s="30"/>
      <c r="GT160" s="30"/>
      <c r="GU160" s="30"/>
      <c r="GV160" s="30"/>
      <c r="GW160" s="30"/>
      <c r="GX160" s="30"/>
      <c r="GY160" s="30"/>
      <c r="GZ160" s="30"/>
      <c r="HA160" s="30"/>
      <c r="HB160" s="30"/>
      <c r="HC160" s="30"/>
      <c r="HE160" s="30"/>
      <c r="HF160" s="30"/>
      <c r="HG160" s="30"/>
      <c r="HH160" s="30"/>
      <c r="HI160" s="30"/>
      <c r="HJ160" s="30"/>
      <c r="HK160" s="30"/>
      <c r="HL160" s="30"/>
      <c r="HM160" s="30"/>
      <c r="HN160" s="30"/>
      <c r="HO160" s="30"/>
      <c r="HP160" s="30"/>
      <c r="HQ160" s="30"/>
      <c r="HR160" s="30"/>
      <c r="HS160" s="31"/>
      <c r="HT160" s="30"/>
      <c r="HU160" s="30"/>
      <c r="HV160" s="30"/>
      <c r="HW160" s="30"/>
      <c r="HX160" s="30"/>
      <c r="HY160" s="30"/>
      <c r="HZ160" s="30"/>
      <c r="IA160" s="30"/>
      <c r="IB160" s="30"/>
      <c r="IC160" s="30"/>
      <c r="ID160" s="30"/>
      <c r="IE160" s="30"/>
      <c r="IF160" s="30"/>
      <c r="IG160" s="30"/>
      <c r="IH160" s="30"/>
      <c r="II160" s="30"/>
      <c r="IJ160" s="30"/>
      <c r="IK160" s="30"/>
      <c r="IL160" s="30"/>
      <c r="IM160" s="30"/>
      <c r="IN160" s="30"/>
      <c r="IO160" s="30"/>
      <c r="IP160" s="30"/>
      <c r="IQ160" s="30"/>
      <c r="IR160" s="30"/>
      <c r="IS160" s="30"/>
      <c r="IT160" s="30"/>
      <c r="IU160" s="30"/>
      <c r="IV160" s="30"/>
      <c r="IW160" s="30"/>
      <c r="IX160" s="30"/>
      <c r="IY160" s="30"/>
      <c r="IZ160" s="30"/>
      <c r="JA160" s="30"/>
      <c r="JB160" s="30"/>
      <c r="JC160" s="30"/>
      <c r="JD160" s="30"/>
      <c r="JE160" s="30"/>
      <c r="JF160" s="30"/>
      <c r="JG160" s="30"/>
      <c r="JH160" s="30"/>
      <c r="JI160" s="30"/>
      <c r="JJ160" s="30"/>
      <c r="JK160" s="30"/>
      <c r="JL160" s="30"/>
      <c r="JM160" s="30"/>
      <c r="JN160" s="30"/>
      <c r="JO160" s="30"/>
      <c r="JP160" s="30"/>
      <c r="JQ160" s="30"/>
      <c r="JR160" s="31"/>
      <c r="JS160" s="30"/>
      <c r="JT160" s="31"/>
      <c r="JU160" s="30"/>
      <c r="JV160" s="30"/>
      <c r="JW160" s="30"/>
      <c r="JX160" s="30"/>
      <c r="JY160" s="30"/>
      <c r="JZ160" s="30"/>
      <c r="KA160" s="30"/>
      <c r="KB160" s="30"/>
      <c r="KC160" s="30"/>
      <c r="KD160" s="31"/>
      <c r="KE160" s="31"/>
      <c r="KF160" s="31"/>
      <c r="KG160" s="31"/>
      <c r="KH160" s="31"/>
      <c r="KI160" s="31"/>
      <c r="KJ160" s="31"/>
      <c r="KK160" s="31"/>
      <c r="KL160" s="31"/>
      <c r="KM160" s="31"/>
      <c r="KN160" s="31"/>
      <c r="KO160" s="31"/>
      <c r="KP160" s="31"/>
      <c r="KQ160" s="31"/>
      <c r="KR160" s="31"/>
      <c r="KS160" s="31"/>
      <c r="KT160" s="31"/>
      <c r="KU160" s="31"/>
      <c r="KV160" s="16"/>
      <c r="KW160" s="5">
        <v>1</v>
      </c>
      <c r="KX160" s="5"/>
      <c r="KY160" s="5"/>
      <c r="KZ160" s="5"/>
      <c r="LA160" s="5"/>
      <c r="LB160" s="16"/>
      <c r="LC160" s="5"/>
      <c r="LD160" s="5"/>
      <c r="LE160" s="5"/>
      <c r="LF160" s="5">
        <f>SUM(KW160:LE160)</f>
        <v>1</v>
      </c>
      <c r="LH160" s="6">
        <v>4</v>
      </c>
      <c r="LI160" s="21">
        <v>20</v>
      </c>
      <c r="LJ160" s="48">
        <f>LH160/(2019-A160)</f>
        <v>0.30769230769230771</v>
      </c>
      <c r="LK160" s="16"/>
      <c r="LP160" s="16"/>
      <c r="LQ160" s="16"/>
      <c r="MA160" s="16"/>
    </row>
    <row r="161" spans="1:354" ht="15" customHeight="1">
      <c r="A161" s="5">
        <v>2006</v>
      </c>
      <c r="B161" s="6" t="s">
        <v>2406</v>
      </c>
      <c r="C161" s="6" t="s">
        <v>2426</v>
      </c>
      <c r="D161" s="52" t="s">
        <v>2407</v>
      </c>
      <c r="E161" s="52" t="s">
        <v>2408</v>
      </c>
      <c r="F161" s="1" t="s">
        <v>210</v>
      </c>
      <c r="G161" s="3" t="s">
        <v>40</v>
      </c>
      <c r="H161" s="4" t="s">
        <v>2409</v>
      </c>
      <c r="I161" s="7">
        <v>38869</v>
      </c>
      <c r="J161" s="6" t="s">
        <v>2410</v>
      </c>
      <c r="K161" s="6" t="s">
        <v>1337</v>
      </c>
      <c r="L161" s="52" t="s">
        <v>2412</v>
      </c>
      <c r="O161" s="6" t="s">
        <v>2411</v>
      </c>
      <c r="P161" s="6" t="s">
        <v>2413</v>
      </c>
      <c r="R161" s="5" t="s">
        <v>2414</v>
      </c>
      <c r="S161" s="5">
        <v>2</v>
      </c>
      <c r="T161" s="5"/>
      <c r="U161" s="5" t="s">
        <v>1276</v>
      </c>
      <c r="V161" s="5">
        <v>1</v>
      </c>
      <c r="W161" s="53" t="s">
        <v>2415</v>
      </c>
      <c r="X161" s="35"/>
      <c r="Y161" s="57" t="s">
        <v>2772</v>
      </c>
      <c r="Z161" s="5">
        <v>1</v>
      </c>
      <c r="AC161" s="47" t="s">
        <v>999</v>
      </c>
      <c r="AD161" s="47" t="s">
        <v>999</v>
      </c>
      <c r="AE161" s="6" t="s">
        <v>3384</v>
      </c>
      <c r="AF161" s="6" t="s">
        <v>2833</v>
      </c>
      <c r="AG161" s="6" t="s">
        <v>2417</v>
      </c>
      <c r="AI161" s="6">
        <v>1</v>
      </c>
      <c r="AJ161" s="16"/>
      <c r="AU161" s="16">
        <f>SUM(AH161:AT161)</f>
        <v>1</v>
      </c>
      <c r="AV161" s="16">
        <v>1</v>
      </c>
      <c r="AW161" s="6" t="s">
        <v>1823</v>
      </c>
      <c r="AX161" s="16"/>
      <c r="AY161" s="16"/>
      <c r="AZ161" s="16"/>
      <c r="BA161" s="16"/>
      <c r="BB161" s="16"/>
      <c r="BC161" s="16"/>
      <c r="BD161" s="16"/>
      <c r="BE161" s="16"/>
      <c r="BF161" s="16"/>
      <c r="BG161" s="16"/>
      <c r="BH161" s="16"/>
      <c r="BI161" s="16"/>
      <c r="BJ161" s="16"/>
      <c r="BK161" s="16"/>
      <c r="BL161" s="16"/>
      <c r="BM161" s="16"/>
      <c r="BN161" s="16"/>
      <c r="BO161" s="16"/>
      <c r="BP161" s="16"/>
      <c r="BQ161" s="16"/>
      <c r="CL161" s="6" t="s">
        <v>2474</v>
      </c>
      <c r="CQ161" s="6" t="s">
        <v>2818</v>
      </c>
      <c r="CR161" s="6" t="s">
        <v>2699</v>
      </c>
      <c r="DA161" s="5"/>
      <c r="DL161" s="6">
        <v>1</v>
      </c>
      <c r="DP161" s="6">
        <v>1</v>
      </c>
      <c r="EA161" s="6" t="s">
        <v>2416</v>
      </c>
      <c r="EU161" s="6">
        <v>0</v>
      </c>
      <c r="EV161" s="6" t="s">
        <v>2418</v>
      </c>
      <c r="EW161" s="6">
        <v>1</v>
      </c>
      <c r="EY161" s="6"/>
      <c r="EZ161" s="6"/>
      <c r="FA161" s="6"/>
      <c r="FB161" s="6"/>
      <c r="FI161" s="16"/>
      <c r="FJ161" s="6"/>
      <c r="FK161" s="30"/>
      <c r="FL161" s="30"/>
      <c r="FM161" s="30"/>
      <c r="FN161" s="30"/>
      <c r="FO161" s="30"/>
      <c r="FP161" s="30"/>
      <c r="FQ161" s="30"/>
      <c r="FR161" s="30"/>
      <c r="FS161" s="30"/>
      <c r="FT161" s="30"/>
      <c r="FU161" s="30"/>
      <c r="FV161" s="30"/>
      <c r="FW161" s="30"/>
      <c r="FX161" s="30"/>
      <c r="FY161" s="30"/>
      <c r="FZ161" s="30"/>
      <c r="GA161" s="30"/>
      <c r="GB161" s="30"/>
      <c r="GC161" s="30"/>
      <c r="GD161" s="30"/>
      <c r="GE161" s="30"/>
      <c r="GF161" s="30"/>
      <c r="GG161" s="30"/>
      <c r="GH161" s="30"/>
      <c r="GI161" s="30"/>
      <c r="GJ161" s="30"/>
      <c r="GK161" s="30"/>
      <c r="GL161" s="30"/>
      <c r="GM161" s="30"/>
      <c r="GN161" s="30"/>
      <c r="GO161" s="30"/>
      <c r="GP161" s="30"/>
      <c r="GQ161" s="30"/>
      <c r="GR161" s="30"/>
      <c r="GS161" s="30"/>
      <c r="GT161" s="30"/>
      <c r="GU161" s="30"/>
      <c r="GV161" s="30"/>
      <c r="GW161" s="30"/>
      <c r="GX161" s="30"/>
      <c r="GY161" s="30"/>
      <c r="GZ161" s="30"/>
      <c r="HA161" s="30"/>
      <c r="HB161" s="30"/>
      <c r="HC161" s="30"/>
      <c r="HE161" s="30"/>
      <c r="HF161" s="30"/>
      <c r="HG161" s="30"/>
      <c r="HH161" s="30"/>
      <c r="HI161" s="30"/>
      <c r="HJ161" s="30"/>
      <c r="HK161" s="30"/>
      <c r="HL161" s="30"/>
      <c r="HM161" s="30"/>
      <c r="HN161" s="30"/>
      <c r="HO161" s="30"/>
      <c r="HP161" s="30"/>
      <c r="HQ161" s="30"/>
      <c r="HR161" s="30"/>
      <c r="HS161" s="31"/>
      <c r="HT161" s="30"/>
      <c r="HU161" s="30"/>
      <c r="HV161" s="30"/>
      <c r="HW161" s="30"/>
      <c r="HX161" s="30"/>
      <c r="HY161" s="30"/>
      <c r="HZ161" s="30"/>
      <c r="IA161" s="30"/>
      <c r="IB161" s="30"/>
      <c r="IC161" s="30"/>
      <c r="ID161" s="30"/>
      <c r="IE161" s="30"/>
      <c r="IF161" s="30"/>
      <c r="IG161" s="30"/>
      <c r="IH161" s="30"/>
      <c r="II161" s="30"/>
      <c r="IJ161" s="30"/>
      <c r="IK161" s="30"/>
      <c r="IL161" s="30"/>
      <c r="IM161" s="30"/>
      <c r="IN161" s="30"/>
      <c r="IO161" s="30"/>
      <c r="IP161" s="30"/>
      <c r="IQ161" s="30"/>
      <c r="IR161" s="30"/>
      <c r="IS161" s="30"/>
      <c r="IT161" s="30"/>
      <c r="IU161" s="30"/>
      <c r="IV161" s="30"/>
      <c r="IW161" s="30"/>
      <c r="IX161" s="30"/>
      <c r="IY161" s="30"/>
      <c r="IZ161" s="30"/>
      <c r="JA161" s="30"/>
      <c r="JB161" s="30"/>
      <c r="JC161" s="30"/>
      <c r="JD161" s="30"/>
      <c r="JE161" s="30"/>
      <c r="JF161" s="30"/>
      <c r="JG161" s="30"/>
      <c r="JH161" s="30"/>
      <c r="JI161" s="30"/>
      <c r="JJ161" s="30"/>
      <c r="JK161" s="30"/>
      <c r="JL161" s="30"/>
      <c r="JM161" s="30"/>
      <c r="JN161" s="30"/>
      <c r="JO161" s="30"/>
      <c r="JP161" s="30"/>
      <c r="JQ161" s="30"/>
      <c r="JR161" s="31"/>
      <c r="JS161" s="30"/>
      <c r="JT161" s="31"/>
      <c r="JU161" s="30"/>
      <c r="JV161" s="30"/>
      <c r="JW161" s="30"/>
      <c r="JX161" s="30"/>
      <c r="JY161" s="30"/>
      <c r="JZ161" s="30"/>
      <c r="KA161" s="30"/>
      <c r="KB161" s="30"/>
      <c r="KC161" s="30"/>
      <c r="KD161" s="31"/>
      <c r="KE161" s="31"/>
      <c r="KF161" s="31"/>
      <c r="KG161" s="31"/>
      <c r="KH161" s="31"/>
      <c r="KI161" s="31"/>
      <c r="KJ161" s="31"/>
      <c r="KK161" s="31"/>
      <c r="KL161" s="31"/>
      <c r="KM161" s="31"/>
      <c r="KN161" s="31"/>
      <c r="KO161" s="31"/>
      <c r="KP161" s="31"/>
      <c r="KQ161" s="31"/>
      <c r="KR161" s="31"/>
      <c r="KS161" s="31"/>
      <c r="KT161" s="31"/>
      <c r="KU161" s="31"/>
      <c r="KV161" s="16"/>
      <c r="KW161" s="5">
        <v>1</v>
      </c>
      <c r="KX161" s="5"/>
      <c r="KY161" s="5"/>
      <c r="KZ161" s="5"/>
      <c r="LA161" s="5"/>
      <c r="LB161" s="16"/>
      <c r="LC161" s="5"/>
      <c r="LD161" s="5"/>
      <c r="LE161" s="5"/>
      <c r="LF161" s="5">
        <f>SUM(KW161:LE161)</f>
        <v>1</v>
      </c>
      <c r="LH161" s="6">
        <v>15</v>
      </c>
      <c r="LI161" s="21">
        <v>62</v>
      </c>
      <c r="LJ161" s="48">
        <v>1.1538461538461537</v>
      </c>
      <c r="LK161" s="16"/>
      <c r="LP161" s="16"/>
      <c r="LQ161" s="16"/>
      <c r="MA161" s="16"/>
      <c r="MK161" s="16"/>
    </row>
    <row r="162" spans="1:354" ht="15" customHeight="1">
      <c r="A162" s="5">
        <v>2006</v>
      </c>
      <c r="B162" s="6" t="s">
        <v>1956</v>
      </c>
      <c r="C162" s="6" t="s">
        <v>2626</v>
      </c>
      <c r="D162" s="6" t="s">
        <v>1407</v>
      </c>
      <c r="E162" s="1" t="s">
        <v>53</v>
      </c>
      <c r="F162" s="1" t="s">
        <v>559</v>
      </c>
      <c r="G162" s="3" t="s">
        <v>74</v>
      </c>
      <c r="H162" s="4" t="s">
        <v>1313</v>
      </c>
      <c r="I162" s="7">
        <v>38749</v>
      </c>
      <c r="J162" s="6" t="s">
        <v>1334</v>
      </c>
      <c r="K162" s="6" t="s">
        <v>1337</v>
      </c>
      <c r="L162" s="6" t="s">
        <v>1408</v>
      </c>
      <c r="O162" s="6" t="s">
        <v>881</v>
      </c>
      <c r="P162" s="6" t="s">
        <v>797</v>
      </c>
      <c r="Q162" s="6">
        <v>1</v>
      </c>
      <c r="R162" s="5" t="s">
        <v>1789</v>
      </c>
      <c r="S162" s="5">
        <v>116</v>
      </c>
      <c r="T162" s="5"/>
      <c r="U162" s="5" t="s">
        <v>1014</v>
      </c>
      <c r="V162" s="5">
        <v>1</v>
      </c>
      <c r="W162" s="35" t="s">
        <v>2779</v>
      </c>
      <c r="X162" s="35" t="s">
        <v>1315</v>
      </c>
      <c r="Y162" s="5">
        <v>1</v>
      </c>
      <c r="Z162" s="5">
        <v>1</v>
      </c>
      <c r="AC162" s="47" t="s">
        <v>999</v>
      </c>
      <c r="AD162" s="47" t="s">
        <v>999</v>
      </c>
      <c r="AE162" s="6" t="s">
        <v>3341</v>
      </c>
      <c r="AF162" s="6" t="s">
        <v>2833</v>
      </c>
      <c r="AG162" s="6" t="s">
        <v>1314</v>
      </c>
      <c r="AJ162" s="16">
        <v>1</v>
      </c>
      <c r="AU162" s="16">
        <f>SUM(AH162:AT162)</f>
        <v>1</v>
      </c>
      <c r="AV162" s="16">
        <v>1</v>
      </c>
      <c r="AW162" s="6" t="s">
        <v>1814</v>
      </c>
      <c r="AX162" s="16"/>
      <c r="AY162" s="16"/>
      <c r="AZ162" s="16"/>
      <c r="BA162" s="16"/>
      <c r="BB162" s="16"/>
      <c r="BC162" s="16"/>
      <c r="BD162" s="16"/>
      <c r="BE162" s="16"/>
      <c r="BF162" s="16"/>
      <c r="BG162" s="16"/>
      <c r="BH162" s="16"/>
      <c r="BI162" s="16"/>
      <c r="BJ162" s="16"/>
      <c r="BK162" s="16"/>
      <c r="BL162" s="16"/>
      <c r="BM162" s="16"/>
      <c r="BN162" s="16"/>
      <c r="BO162" s="16"/>
      <c r="BP162" s="16"/>
      <c r="BQ162" s="16"/>
      <c r="BR162" s="6">
        <v>1</v>
      </c>
      <c r="BY162" s="6">
        <v>1</v>
      </c>
      <c r="CK162" s="6">
        <f>SUM(BS162:CJ162)</f>
        <v>1</v>
      </c>
      <c r="CL162" s="6" t="s">
        <v>1889</v>
      </c>
      <c r="CP162" s="16"/>
      <c r="CQ162" s="16" t="s">
        <v>2816</v>
      </c>
      <c r="CR162" s="6" t="s">
        <v>2738</v>
      </c>
      <c r="CS162" s="6">
        <v>1</v>
      </c>
      <c r="CV162" s="6">
        <v>1</v>
      </c>
      <c r="CW162" s="6">
        <v>1</v>
      </c>
      <c r="DA162" s="5"/>
      <c r="EA162" s="6" t="s">
        <v>3255</v>
      </c>
      <c r="EH162" s="16"/>
      <c r="EI162" s="16"/>
      <c r="EJ162" s="16"/>
      <c r="EK162" s="16"/>
      <c r="EL162" s="16"/>
      <c r="EM162" s="16"/>
      <c r="EN162" s="16">
        <v>1</v>
      </c>
      <c r="EO162" s="16"/>
      <c r="EP162" s="16"/>
      <c r="EQ162" s="16"/>
      <c r="ES162" s="16"/>
      <c r="ET162" s="16"/>
      <c r="EU162" s="6">
        <v>1</v>
      </c>
      <c r="EV162" s="16" t="s">
        <v>3467</v>
      </c>
      <c r="EW162" s="6"/>
      <c r="EX162" s="6"/>
      <c r="EY162" s="6">
        <v>1</v>
      </c>
      <c r="EZ162" s="6"/>
      <c r="FA162" s="6"/>
      <c r="FB162" s="6"/>
      <c r="FJ162" s="6"/>
      <c r="FZ162" s="16"/>
      <c r="GA162" s="16"/>
      <c r="GQ162" s="16"/>
      <c r="GR162" s="16"/>
      <c r="GS162" s="16"/>
      <c r="GT162" s="16"/>
      <c r="GU162" s="16"/>
      <c r="GV162" s="16"/>
      <c r="GW162" s="16"/>
      <c r="GX162" s="16"/>
      <c r="GY162" s="16"/>
      <c r="GZ162" s="16"/>
      <c r="HA162" s="16"/>
      <c r="HB162" s="16"/>
      <c r="HC162" s="16"/>
      <c r="KV162" s="16"/>
      <c r="KW162" s="5">
        <v>1</v>
      </c>
      <c r="KX162" s="5">
        <v>1</v>
      </c>
      <c r="KY162" s="5">
        <v>1</v>
      </c>
      <c r="KZ162" s="5"/>
      <c r="LA162" s="5"/>
      <c r="LB162" s="16"/>
      <c r="LC162" s="5"/>
      <c r="LD162" s="5"/>
      <c r="LE162" s="5"/>
      <c r="LF162" s="5">
        <f>SUM(KW162:LE162)</f>
        <v>3</v>
      </c>
      <c r="LG162" s="6">
        <v>69</v>
      </c>
      <c r="LI162" s="21">
        <v>82</v>
      </c>
      <c r="LJ162" s="48">
        <v>5.3076923076923075</v>
      </c>
      <c r="LK162" s="16">
        <v>150</v>
      </c>
      <c r="LL162" s="6">
        <v>141</v>
      </c>
      <c r="LM162" s="6">
        <v>180</v>
      </c>
      <c r="LP162" s="16"/>
      <c r="LQ162" s="16"/>
      <c r="LX162" s="16"/>
      <c r="LY162" s="16"/>
      <c r="LZ162" s="16"/>
      <c r="MA162" s="16"/>
      <c r="ME162" s="16"/>
      <c r="MF162" s="16"/>
      <c r="MG162" s="16"/>
      <c r="MH162" s="16"/>
      <c r="MI162" s="16"/>
    </row>
    <row r="163" spans="1:354" ht="15" customHeight="1">
      <c r="A163" s="17">
        <v>2006</v>
      </c>
      <c r="B163" s="22" t="s">
        <v>1737</v>
      </c>
      <c r="C163" s="22" t="s">
        <v>2599</v>
      </c>
      <c r="D163" s="16" t="s">
        <v>1520</v>
      </c>
      <c r="E163" s="1" t="s">
        <v>400</v>
      </c>
      <c r="F163" s="1" t="s">
        <v>1521</v>
      </c>
      <c r="G163" s="1" t="s">
        <v>1522</v>
      </c>
      <c r="H163" s="4" t="s">
        <v>1523</v>
      </c>
      <c r="I163" s="18" t="s">
        <v>1525</v>
      </c>
      <c r="J163" s="16" t="s">
        <v>1519</v>
      </c>
      <c r="K163" s="6" t="s">
        <v>1337</v>
      </c>
      <c r="L163" s="16" t="s">
        <v>1524</v>
      </c>
      <c r="M163" s="16"/>
      <c r="N163" s="16"/>
      <c r="O163" s="6" t="s">
        <v>2007</v>
      </c>
      <c r="P163" s="16" t="s">
        <v>797</v>
      </c>
      <c r="Q163" s="6">
        <v>1</v>
      </c>
      <c r="R163" s="17" t="s">
        <v>1527</v>
      </c>
      <c r="S163" s="17">
        <v>17</v>
      </c>
      <c r="T163" s="17"/>
      <c r="U163" s="17" t="s">
        <v>866</v>
      </c>
      <c r="V163" s="17">
        <v>6</v>
      </c>
      <c r="W163" s="34" t="s">
        <v>2806</v>
      </c>
      <c r="X163" s="34"/>
      <c r="Y163" s="57" t="s">
        <v>2772</v>
      </c>
      <c r="Z163" s="17">
        <v>1</v>
      </c>
      <c r="AA163" s="16"/>
      <c r="AB163" s="16"/>
      <c r="AC163" s="47" t="s">
        <v>999</v>
      </c>
      <c r="AD163" s="47" t="s">
        <v>999</v>
      </c>
      <c r="AE163" s="16" t="s">
        <v>3312</v>
      </c>
      <c r="AF163" s="6" t="s">
        <v>2833</v>
      </c>
      <c r="AG163" s="37" t="s">
        <v>958</v>
      </c>
      <c r="AH163" s="37"/>
      <c r="AI163" s="16"/>
      <c r="AJ163" s="16">
        <v>1</v>
      </c>
      <c r="AK163" s="16"/>
      <c r="AL163" s="16"/>
      <c r="AM163" s="6">
        <v>1</v>
      </c>
      <c r="AO163" s="16"/>
      <c r="AP163" s="16"/>
      <c r="AQ163" s="16"/>
      <c r="AR163" s="16"/>
      <c r="AS163" s="16"/>
      <c r="AT163" s="16"/>
      <c r="AU163" s="16">
        <f>SUM(AH163:AT163)</f>
        <v>2</v>
      </c>
      <c r="AV163" s="16">
        <v>1</v>
      </c>
      <c r="AW163" s="14" t="s">
        <v>1823</v>
      </c>
      <c r="AX163" s="16"/>
      <c r="AY163" s="16"/>
      <c r="AZ163" s="16"/>
      <c r="BA163" s="16"/>
      <c r="BB163" s="16"/>
      <c r="BC163" s="16"/>
      <c r="BD163" s="16"/>
      <c r="BE163" s="16"/>
      <c r="BF163" s="16"/>
      <c r="BG163" s="16"/>
      <c r="BH163" s="16"/>
      <c r="BI163" s="16"/>
      <c r="BJ163" s="16"/>
      <c r="BK163" s="16"/>
      <c r="BL163" s="16"/>
      <c r="BM163" s="16"/>
      <c r="BN163" s="16"/>
      <c r="BO163" s="16"/>
      <c r="BP163" s="16"/>
      <c r="BQ163" s="16"/>
      <c r="BR163" s="6">
        <v>1</v>
      </c>
      <c r="CB163" s="6">
        <v>1</v>
      </c>
      <c r="CK163" s="6">
        <f>SUM(BS163:CJ163)</f>
        <v>1</v>
      </c>
      <c r="CL163" s="16" t="s">
        <v>2475</v>
      </c>
      <c r="CN163" s="16"/>
      <c r="CP163" s="37"/>
      <c r="CQ163" s="6" t="s">
        <v>2818</v>
      </c>
      <c r="CR163" s="6" t="s">
        <v>2689</v>
      </c>
      <c r="CS163" s="16"/>
      <c r="CT163" s="16"/>
      <c r="CU163" s="16"/>
      <c r="CV163" s="16"/>
      <c r="DA163" s="5"/>
      <c r="DB163" s="16"/>
      <c r="DC163" s="16"/>
      <c r="DD163" s="16"/>
      <c r="DE163" s="16"/>
      <c r="DF163" s="16">
        <v>1</v>
      </c>
      <c r="DG163" s="16"/>
      <c r="DH163" s="16">
        <v>1</v>
      </c>
      <c r="DI163" s="16"/>
      <c r="DJ163" s="16"/>
      <c r="DK163" s="16"/>
      <c r="DL163" s="16">
        <v>1</v>
      </c>
      <c r="DM163" s="16"/>
      <c r="DN163" s="16">
        <v>1</v>
      </c>
      <c r="DO163" s="16"/>
      <c r="DP163" s="16"/>
      <c r="DQ163" s="16"/>
      <c r="DR163" s="16"/>
      <c r="DS163" s="16"/>
      <c r="DT163" s="16"/>
      <c r="DU163" s="16"/>
      <c r="DV163" s="16"/>
      <c r="DW163" s="16"/>
      <c r="DX163" s="16"/>
      <c r="DY163" s="16"/>
      <c r="DZ163" s="16"/>
      <c r="EA163" s="12" t="s">
        <v>1526</v>
      </c>
      <c r="EB163" s="16"/>
      <c r="EC163" s="16"/>
      <c r="ED163" s="16"/>
      <c r="EE163" s="16"/>
      <c r="EF163" s="16"/>
      <c r="EG163" s="16"/>
      <c r="ER163" s="16"/>
      <c r="EU163" s="6">
        <v>0</v>
      </c>
      <c r="EV163" s="16" t="s">
        <v>912</v>
      </c>
      <c r="EW163" s="16"/>
      <c r="EX163" s="6">
        <v>1</v>
      </c>
      <c r="EY163" s="16"/>
      <c r="EZ163" s="16"/>
      <c r="FA163" s="6"/>
      <c r="FB163" s="16"/>
      <c r="FC163" s="16"/>
      <c r="FD163" s="16"/>
      <c r="FE163" s="16"/>
      <c r="FF163" s="16"/>
      <c r="FG163" s="16"/>
      <c r="FI163" s="16"/>
      <c r="FJ163" s="16" t="s">
        <v>2058</v>
      </c>
      <c r="FZ163" s="16"/>
      <c r="GA163" s="16"/>
      <c r="HS163" s="16"/>
      <c r="JT163" s="16"/>
      <c r="KD163" s="16"/>
      <c r="KE163" s="16"/>
      <c r="KF163" s="16"/>
      <c r="KH163" s="16"/>
      <c r="KI163" s="16"/>
      <c r="KJ163" s="16"/>
      <c r="KK163" s="16"/>
      <c r="KL163" s="16"/>
      <c r="KM163" s="16"/>
      <c r="KN163" s="16"/>
      <c r="KO163" s="16"/>
      <c r="KP163" s="16"/>
      <c r="KQ163" s="16"/>
      <c r="KR163" s="16"/>
      <c r="KS163" s="16"/>
      <c r="KT163" s="16"/>
      <c r="KU163" s="16"/>
      <c r="KV163" s="16"/>
      <c r="KW163" s="5"/>
      <c r="KX163" s="5">
        <v>1</v>
      </c>
      <c r="KY163" s="5"/>
      <c r="KZ163" s="5"/>
      <c r="LA163" s="5"/>
      <c r="LB163" s="5"/>
      <c r="LC163" s="5"/>
      <c r="LD163" s="5"/>
      <c r="LE163" s="5"/>
      <c r="LF163" s="5">
        <f>SUM(KW163:LE163)</f>
        <v>1</v>
      </c>
      <c r="LG163" s="16">
        <v>485</v>
      </c>
      <c r="LH163" s="16"/>
      <c r="LI163" s="21">
        <v>670</v>
      </c>
      <c r="LJ163" s="48">
        <v>37.307692307692307</v>
      </c>
      <c r="LK163" s="16">
        <v>151</v>
      </c>
      <c r="LL163" s="6">
        <v>167</v>
      </c>
      <c r="LM163" s="16">
        <v>207</v>
      </c>
      <c r="MA163" s="16"/>
      <c r="MJ163" s="16"/>
    </row>
    <row r="164" spans="1:354" ht="15" customHeight="1">
      <c r="A164" s="5">
        <v>2006</v>
      </c>
      <c r="B164" s="6" t="s">
        <v>695</v>
      </c>
      <c r="C164" t="s">
        <v>2375</v>
      </c>
      <c r="D164" s="6" t="s">
        <v>696</v>
      </c>
      <c r="E164" s="1" t="s">
        <v>200</v>
      </c>
      <c r="F164" s="1" t="s">
        <v>292</v>
      </c>
      <c r="G164" s="3" t="s">
        <v>47</v>
      </c>
      <c r="H164" s="4" t="s">
        <v>697</v>
      </c>
      <c r="I164" s="7">
        <v>38991</v>
      </c>
      <c r="J164" s="6" t="s">
        <v>1230</v>
      </c>
      <c r="K164" s="6" t="s">
        <v>0</v>
      </c>
      <c r="L164" s="6" t="s">
        <v>698</v>
      </c>
      <c r="M164" s="6" t="s">
        <v>699</v>
      </c>
      <c r="O164" s="6" t="s">
        <v>881</v>
      </c>
      <c r="P164" s="6" t="s">
        <v>797</v>
      </c>
      <c r="Q164" s="6">
        <v>1</v>
      </c>
      <c r="R164" s="5" t="s">
        <v>1163</v>
      </c>
      <c r="S164" s="5">
        <v>168</v>
      </c>
      <c r="T164" s="5"/>
      <c r="U164" s="5" t="s">
        <v>866</v>
      </c>
      <c r="V164" s="5">
        <v>7</v>
      </c>
      <c r="W164" s="35" t="s">
        <v>2888</v>
      </c>
      <c r="X164" s="35" t="s">
        <v>1555</v>
      </c>
      <c r="Y164" s="5">
        <v>0</v>
      </c>
      <c r="Z164" s="5">
        <v>0</v>
      </c>
      <c r="AA164" s="6">
        <v>0</v>
      </c>
      <c r="AB164" s="6">
        <v>0</v>
      </c>
      <c r="AC164" s="47" t="s">
        <v>999</v>
      </c>
      <c r="AD164" s="47" t="s">
        <v>999</v>
      </c>
      <c r="AE164" s="6" t="s">
        <v>3311</v>
      </c>
      <c r="AF164" s="6" t="s">
        <v>2833</v>
      </c>
      <c r="AG164" s="6" t="s">
        <v>1557</v>
      </c>
      <c r="AJ164" s="16">
        <v>1</v>
      </c>
      <c r="AL164" s="6">
        <v>1</v>
      </c>
      <c r="AU164" s="16">
        <f>SUM(AH164:AT164)</f>
        <v>2</v>
      </c>
      <c r="AV164" s="16">
        <v>1</v>
      </c>
      <c r="AW164" s="6" t="s">
        <v>1812</v>
      </c>
      <c r="AX164" s="16"/>
      <c r="AY164" s="16"/>
      <c r="AZ164" s="16"/>
      <c r="BA164" s="16"/>
      <c r="BB164" s="16"/>
      <c r="BC164" s="16"/>
      <c r="BD164" s="16"/>
      <c r="BE164" s="16"/>
      <c r="BF164" s="16"/>
      <c r="BG164" s="16"/>
      <c r="BH164" s="16"/>
      <c r="BI164" s="16"/>
      <c r="BJ164" s="16"/>
      <c r="BK164" s="16"/>
      <c r="BL164" s="16"/>
      <c r="BM164" s="16"/>
      <c r="BN164" s="16"/>
      <c r="BO164" s="16"/>
      <c r="BP164" s="16"/>
      <c r="BQ164" s="16"/>
      <c r="BR164" s="6">
        <v>1</v>
      </c>
      <c r="BZ164" s="6">
        <v>1</v>
      </c>
      <c r="CK164" s="6">
        <f>SUM(BS164:CJ164)</f>
        <v>1</v>
      </c>
      <c r="CL164" s="6" t="s">
        <v>1841</v>
      </c>
      <c r="CO164" s="6">
        <v>1</v>
      </c>
      <c r="CP164" s="6">
        <v>1</v>
      </c>
      <c r="CQ164" s="6" t="s">
        <v>2818</v>
      </c>
      <c r="CR164" s="6" t="s">
        <v>2685</v>
      </c>
      <c r="CS164" s="6">
        <v>1</v>
      </c>
      <c r="CU164" s="6">
        <v>1</v>
      </c>
      <c r="CV164" s="6">
        <v>1</v>
      </c>
      <c r="CW164" s="6">
        <v>1</v>
      </c>
      <c r="CX164" s="16" t="s">
        <v>2169</v>
      </c>
      <c r="CY164" s="16">
        <v>1900</v>
      </c>
      <c r="CZ164" s="27">
        <v>0</v>
      </c>
      <c r="DA164" s="65" t="s">
        <v>2302</v>
      </c>
      <c r="EA164" s="6" t="s">
        <v>954</v>
      </c>
      <c r="EB164" s="6">
        <v>1</v>
      </c>
      <c r="EU164" s="6">
        <v>1</v>
      </c>
      <c r="EV164" s="6" t="s">
        <v>3423</v>
      </c>
      <c r="EW164" s="6"/>
      <c r="EX164" s="6"/>
      <c r="EY164" s="6"/>
      <c r="EZ164" s="6"/>
      <c r="FA164" s="6"/>
      <c r="FB164" s="6"/>
      <c r="FE164" s="6">
        <v>1</v>
      </c>
      <c r="FH164" s="6" t="s">
        <v>2100</v>
      </c>
      <c r="FI164" s="6" t="s">
        <v>1824</v>
      </c>
      <c r="FJ164" s="6" t="s">
        <v>2101</v>
      </c>
      <c r="FK164" s="16">
        <v>1</v>
      </c>
      <c r="FL164" s="16">
        <v>1</v>
      </c>
      <c r="FM164" s="16"/>
      <c r="FN164" s="16">
        <v>1</v>
      </c>
      <c r="FO164" s="16"/>
      <c r="FP164" s="16"/>
      <c r="FQ164" s="16"/>
      <c r="FR164" s="16"/>
      <c r="FS164" s="16"/>
      <c r="FT164" s="16"/>
      <c r="FU164" s="16"/>
      <c r="FV164" s="16"/>
      <c r="FW164" s="16"/>
      <c r="FY164" s="16"/>
      <c r="FZ164" s="6">
        <v>1</v>
      </c>
      <c r="GC164" s="6">
        <v>1</v>
      </c>
      <c r="GF164" s="16"/>
      <c r="GG164" s="16"/>
      <c r="GH164" s="16">
        <v>1</v>
      </c>
      <c r="GI164" s="16"/>
      <c r="GJ164" s="16"/>
      <c r="GK164" s="16"/>
      <c r="GL164" s="16"/>
      <c r="GM164" s="16"/>
      <c r="GN164" s="16"/>
      <c r="GO164" s="16"/>
      <c r="GP164" s="16"/>
      <c r="HD164" s="6">
        <f>SUM(GU164:HC164)</f>
        <v>0</v>
      </c>
      <c r="HE164" s="16"/>
      <c r="HO164" s="16"/>
      <c r="HP164" s="16"/>
      <c r="HQ164" s="16"/>
      <c r="HR164" s="16"/>
      <c r="IP164" s="16"/>
      <c r="IQ164" s="16"/>
      <c r="IR164" s="16"/>
      <c r="IS164" s="16"/>
      <c r="IT164" s="16"/>
      <c r="IU164" s="16">
        <v>1</v>
      </c>
      <c r="IV164" s="16"/>
      <c r="IW164" s="16"/>
      <c r="IX164" s="16"/>
      <c r="IY164" s="16"/>
      <c r="IZ164" s="16"/>
      <c r="JA164" s="16"/>
      <c r="JB164" s="16"/>
      <c r="JC164" s="16"/>
      <c r="JE164" s="16"/>
      <c r="JF164" s="16"/>
      <c r="JG164" s="16"/>
      <c r="JL164" s="16"/>
      <c r="JM164" s="16"/>
      <c r="KG164" s="16"/>
      <c r="KH164" s="16"/>
      <c r="KI164" s="16"/>
      <c r="KJ164" s="16"/>
      <c r="KK164" s="16"/>
      <c r="KL164" s="16"/>
      <c r="KM164" s="16"/>
      <c r="KN164" s="16"/>
      <c r="KO164" s="16"/>
      <c r="KP164" s="16"/>
      <c r="KQ164" s="16"/>
      <c r="KR164" s="16"/>
      <c r="KS164" s="16"/>
      <c r="KT164" s="16"/>
      <c r="KU164" s="16"/>
      <c r="KV164" s="16">
        <f>SUM(FK164:KU164)</f>
        <v>7</v>
      </c>
      <c r="KW164" s="5">
        <v>1</v>
      </c>
      <c r="KX164" s="5"/>
      <c r="KY164" s="5"/>
      <c r="KZ164" s="5"/>
      <c r="LA164" s="5"/>
      <c r="LB164" s="5"/>
      <c r="LC164" s="5"/>
      <c r="LD164" s="5"/>
      <c r="LE164" s="5"/>
      <c r="LF164" s="5">
        <f>SUM(KW164:LE164)</f>
        <v>1</v>
      </c>
      <c r="LG164" s="6">
        <v>637</v>
      </c>
      <c r="LI164" s="21">
        <v>136</v>
      </c>
      <c r="LJ164" s="48">
        <v>49</v>
      </c>
      <c r="LK164" s="16">
        <v>152</v>
      </c>
      <c r="LL164" s="6">
        <v>114</v>
      </c>
      <c r="LM164" s="6">
        <v>148</v>
      </c>
      <c r="LP164" s="16"/>
      <c r="LQ164" s="16"/>
      <c r="MO164" s="16"/>
      <c r="MP164" s="16"/>
    </row>
    <row r="165" spans="1:354" ht="15" customHeight="1">
      <c r="A165" s="5">
        <v>2006</v>
      </c>
      <c r="B165" s="6" t="s">
        <v>535</v>
      </c>
      <c r="C165" s="6" t="s">
        <v>2529</v>
      </c>
      <c r="D165" s="6" t="s">
        <v>715</v>
      </c>
      <c r="E165" s="1" t="s">
        <v>25</v>
      </c>
      <c r="F165" s="1" t="s">
        <v>264</v>
      </c>
      <c r="G165" s="3" t="s">
        <v>47</v>
      </c>
      <c r="H165" s="4" t="s">
        <v>716</v>
      </c>
      <c r="I165" s="8">
        <v>2006</v>
      </c>
      <c r="J165" s="6" t="s">
        <v>1244</v>
      </c>
      <c r="K165" s="6" t="s">
        <v>0</v>
      </c>
      <c r="L165" s="6" t="s">
        <v>717</v>
      </c>
      <c r="M165" s="6" t="s">
        <v>718</v>
      </c>
      <c r="N165" s="6">
        <v>17175845</v>
      </c>
      <c r="O165" s="6" t="s">
        <v>881</v>
      </c>
      <c r="P165" s="6" t="s">
        <v>797</v>
      </c>
      <c r="Q165" s="6">
        <v>1</v>
      </c>
      <c r="R165" s="5">
        <v>2003</v>
      </c>
      <c r="S165" s="5">
        <v>118</v>
      </c>
      <c r="T165" s="5"/>
      <c r="U165" s="5" t="s">
        <v>1014</v>
      </c>
      <c r="V165" s="5">
        <v>1</v>
      </c>
      <c r="W165" s="35" t="s">
        <v>2763</v>
      </c>
      <c r="X165" s="35"/>
      <c r="Y165" s="5">
        <v>1</v>
      </c>
      <c r="Z165" s="5">
        <v>1</v>
      </c>
      <c r="AC165" s="47" t="s">
        <v>999</v>
      </c>
      <c r="AD165" s="47" t="s">
        <v>999</v>
      </c>
      <c r="AE165" s="6" t="s">
        <v>3356</v>
      </c>
      <c r="AF165" s="6" t="s">
        <v>2833</v>
      </c>
      <c r="AG165" s="6" t="s">
        <v>1245</v>
      </c>
      <c r="AL165" s="6">
        <v>1</v>
      </c>
      <c r="AM165" s="6">
        <v>1</v>
      </c>
      <c r="AR165" s="6">
        <v>1</v>
      </c>
      <c r="AS165" s="6">
        <v>1</v>
      </c>
      <c r="AU165" s="16">
        <f>SUM(AH165:AT165)</f>
        <v>4</v>
      </c>
      <c r="AV165" s="16">
        <v>1</v>
      </c>
      <c r="AW165" s="6" t="s">
        <v>1823</v>
      </c>
      <c r="AX165" s="16"/>
      <c r="AY165" s="16"/>
      <c r="AZ165" s="16"/>
      <c r="BA165" s="16"/>
      <c r="BB165" s="16"/>
      <c r="BC165" s="16"/>
      <c r="BD165" s="16"/>
      <c r="BE165" s="16"/>
      <c r="BF165" s="16"/>
      <c r="BG165" s="16"/>
      <c r="BH165" s="16"/>
      <c r="BI165" s="16"/>
      <c r="BJ165" s="16"/>
      <c r="BK165" s="16"/>
      <c r="BL165" s="16"/>
      <c r="BM165" s="16"/>
      <c r="BN165" s="16"/>
      <c r="BO165" s="16"/>
      <c r="BP165" s="16"/>
      <c r="BQ165" s="16"/>
      <c r="BR165" s="6">
        <v>1</v>
      </c>
      <c r="CB165" s="6">
        <v>1</v>
      </c>
      <c r="CK165" s="6">
        <f>SUM(BS165:CJ165)</f>
        <v>1</v>
      </c>
      <c r="CL165" s="6" t="s">
        <v>3211</v>
      </c>
      <c r="CO165" s="6">
        <v>1</v>
      </c>
      <c r="CP165" s="6">
        <v>1</v>
      </c>
      <c r="CQ165" s="6" t="s">
        <v>2818</v>
      </c>
      <c r="CR165" s="6" t="s">
        <v>2685</v>
      </c>
      <c r="CS165" s="6">
        <v>1</v>
      </c>
      <c r="CV165" s="6">
        <v>1</v>
      </c>
      <c r="CW165" s="6">
        <v>1</v>
      </c>
      <c r="DA165" s="5"/>
      <c r="EA165" s="6" t="s">
        <v>2229</v>
      </c>
      <c r="EC165" s="6">
        <v>1</v>
      </c>
      <c r="ED165" s="6">
        <v>7</v>
      </c>
      <c r="EU165" s="6">
        <v>1</v>
      </c>
      <c r="EV165" s="16" t="s">
        <v>3467</v>
      </c>
      <c r="EW165" s="6"/>
      <c r="EX165" s="6"/>
      <c r="EY165" s="6">
        <v>1</v>
      </c>
      <c r="EZ165" s="6"/>
      <c r="FA165" s="6"/>
      <c r="FB165" s="6"/>
      <c r="FI165" s="16"/>
      <c r="FJ165" s="6" t="s">
        <v>2168</v>
      </c>
      <c r="FK165" s="6">
        <v>1</v>
      </c>
      <c r="FL165" s="6">
        <v>1</v>
      </c>
      <c r="FO165" s="6">
        <v>1</v>
      </c>
      <c r="HD165" s="6">
        <f>SUM(GU165:HC165)</f>
        <v>0</v>
      </c>
      <c r="IP165" s="6">
        <v>1</v>
      </c>
      <c r="JH165" s="6">
        <v>1</v>
      </c>
      <c r="KV165" s="16">
        <f>SUM(FK165:KU165)</f>
        <v>5</v>
      </c>
      <c r="KW165" s="5"/>
      <c r="KX165" s="5">
        <v>1</v>
      </c>
      <c r="KY165" s="5"/>
      <c r="KZ165" s="5"/>
      <c r="LA165" s="5"/>
      <c r="LB165" s="5"/>
      <c r="LC165" s="5"/>
      <c r="LD165" s="5"/>
      <c r="LE165" s="5"/>
      <c r="LF165" s="5">
        <f>SUM(KW165:LE165)</f>
        <v>1</v>
      </c>
      <c r="LG165" s="6">
        <v>47</v>
      </c>
      <c r="LI165" s="21">
        <v>50</v>
      </c>
      <c r="LJ165" s="48">
        <v>3.6153846153846154</v>
      </c>
      <c r="LK165" s="16">
        <v>153</v>
      </c>
      <c r="LL165" s="6">
        <v>118</v>
      </c>
      <c r="LM165" s="6">
        <v>154</v>
      </c>
      <c r="ML165" s="16"/>
      <c r="MM165" s="16"/>
      <c r="MN165" s="16"/>
      <c r="MO165" s="16"/>
      <c r="MP165" s="16"/>
    </row>
    <row r="166" spans="1:354" ht="15" customHeight="1">
      <c r="A166" s="17">
        <v>2006</v>
      </c>
      <c r="B166" s="16" t="s">
        <v>1595</v>
      </c>
      <c r="C166" s="54" t="s">
        <v>2552</v>
      </c>
      <c r="D166" s="16" t="s">
        <v>1596</v>
      </c>
      <c r="E166" s="1" t="s">
        <v>1597</v>
      </c>
      <c r="F166" s="1" t="s">
        <v>1598</v>
      </c>
      <c r="G166" s="1" t="s">
        <v>40</v>
      </c>
      <c r="H166" s="4" t="s">
        <v>1599</v>
      </c>
      <c r="I166" s="18" t="s">
        <v>1602</v>
      </c>
      <c r="J166" s="16" t="s">
        <v>1594</v>
      </c>
      <c r="K166" s="6" t="s">
        <v>1337</v>
      </c>
      <c r="L166" s="16" t="s">
        <v>1600</v>
      </c>
      <c r="M166" s="16"/>
      <c r="N166" s="16"/>
      <c r="O166" s="16" t="s">
        <v>2004</v>
      </c>
      <c r="P166" s="16" t="s">
        <v>797</v>
      </c>
      <c r="Q166" s="6">
        <v>1</v>
      </c>
      <c r="R166" s="17" t="s">
        <v>1771</v>
      </c>
      <c r="S166" s="17">
        <v>119</v>
      </c>
      <c r="T166" s="17"/>
      <c r="U166" s="17" t="s">
        <v>1014</v>
      </c>
      <c r="V166" s="17">
        <v>1</v>
      </c>
      <c r="W166" s="34" t="s">
        <v>2870</v>
      </c>
      <c r="X166" s="34" t="s">
        <v>2273</v>
      </c>
      <c r="Y166" s="17" t="s">
        <v>1893</v>
      </c>
      <c r="Z166" s="17" t="s">
        <v>1893</v>
      </c>
      <c r="AA166" s="16"/>
      <c r="AB166" s="16"/>
      <c r="AC166" s="46">
        <v>-1</v>
      </c>
      <c r="AD166" s="46" t="s">
        <v>2344</v>
      </c>
      <c r="AE166" s="16" t="s">
        <v>3302</v>
      </c>
      <c r="AF166" s="6" t="s">
        <v>2833</v>
      </c>
      <c r="AG166" s="38" t="s">
        <v>1603</v>
      </c>
      <c r="AH166" s="38"/>
      <c r="AI166" s="16"/>
      <c r="AJ166" s="16">
        <v>1</v>
      </c>
      <c r="AK166" s="16"/>
      <c r="AL166" s="16">
        <v>1</v>
      </c>
      <c r="AM166" s="16">
        <v>1</v>
      </c>
      <c r="AN166" s="16"/>
      <c r="AO166" s="16"/>
      <c r="AP166" s="16"/>
      <c r="AQ166" s="16"/>
      <c r="AR166" s="16"/>
      <c r="AS166" s="16"/>
      <c r="AT166" s="16"/>
      <c r="AU166" s="16">
        <f>SUM(AH166:AT166)</f>
        <v>3</v>
      </c>
      <c r="AV166" s="16">
        <v>1</v>
      </c>
      <c r="AW166" s="6" t="s">
        <v>1823</v>
      </c>
      <c r="AX166" s="16"/>
      <c r="AY166" s="16"/>
      <c r="AZ166" s="16"/>
      <c r="BA166" s="16"/>
      <c r="BB166" s="16"/>
      <c r="BC166" s="16"/>
      <c r="BD166" s="16"/>
      <c r="BE166" s="16"/>
      <c r="BF166" s="16"/>
      <c r="BG166" s="16"/>
      <c r="BH166" s="16"/>
      <c r="BI166" s="16"/>
      <c r="BJ166" s="16"/>
      <c r="BK166" s="16"/>
      <c r="BL166" s="16"/>
      <c r="BM166" s="16"/>
      <c r="BN166" s="16"/>
      <c r="BO166" s="16"/>
      <c r="BP166" s="16"/>
      <c r="BQ166" s="16"/>
      <c r="BR166" s="6">
        <v>1</v>
      </c>
      <c r="BS166" s="6">
        <v>1</v>
      </c>
      <c r="CK166" s="6">
        <f>SUM(BS166:CJ166)</f>
        <v>1</v>
      </c>
      <c r="CL166" s="16" t="s">
        <v>1919</v>
      </c>
      <c r="CM166" s="16">
        <v>1</v>
      </c>
      <c r="CN166" s="16" t="s">
        <v>2292</v>
      </c>
      <c r="CO166" s="38">
        <v>1</v>
      </c>
      <c r="CP166" s="38">
        <v>1</v>
      </c>
      <c r="CQ166" s="6" t="s">
        <v>2818</v>
      </c>
      <c r="CR166" s="6" t="s">
        <v>2685</v>
      </c>
      <c r="CS166" s="16">
        <v>1</v>
      </c>
      <c r="CT166" s="16"/>
      <c r="CU166" s="16"/>
      <c r="CV166" s="6">
        <v>1</v>
      </c>
      <c r="CW166" s="6">
        <v>1</v>
      </c>
      <c r="DA166" s="5"/>
      <c r="DB166" s="6">
        <v>1</v>
      </c>
      <c r="DC166" s="6">
        <v>1</v>
      </c>
      <c r="DD166" s="16"/>
      <c r="DE166" s="16"/>
      <c r="DF166" s="16"/>
      <c r="DG166" s="16"/>
      <c r="DH166" s="16"/>
      <c r="DI166" s="16"/>
      <c r="DJ166" s="16"/>
      <c r="DK166" s="16"/>
      <c r="DL166" s="16"/>
      <c r="DM166" s="16"/>
      <c r="DN166" s="16"/>
      <c r="DO166" s="16"/>
      <c r="DP166" s="16"/>
      <c r="DQ166" s="16"/>
      <c r="DR166" s="16"/>
      <c r="DS166" s="16"/>
      <c r="DT166" s="16"/>
      <c r="DU166" s="16"/>
      <c r="DV166" s="16"/>
      <c r="DW166" s="16"/>
      <c r="DX166" s="16"/>
      <c r="DY166" s="16"/>
      <c r="DZ166" s="16"/>
      <c r="EA166" s="18" t="s">
        <v>3489</v>
      </c>
      <c r="EB166" s="16">
        <v>1</v>
      </c>
      <c r="EC166" s="16"/>
      <c r="ED166" s="16"/>
      <c r="EE166" s="16"/>
      <c r="EF166" s="16"/>
      <c r="EG166" s="16"/>
      <c r="EH166" s="16"/>
      <c r="EI166" s="16">
        <v>1</v>
      </c>
      <c r="EJ166" s="16"/>
      <c r="EK166" s="16"/>
      <c r="EL166" s="16"/>
      <c r="EM166" s="16"/>
      <c r="EN166" s="16"/>
      <c r="EO166" s="16"/>
      <c r="EP166" s="16"/>
      <c r="EQ166" s="16"/>
      <c r="ER166" s="16"/>
      <c r="ES166" s="16"/>
      <c r="ET166" s="16"/>
      <c r="EU166" s="6">
        <v>2</v>
      </c>
      <c r="EV166" s="16" t="s">
        <v>3473</v>
      </c>
      <c r="EW166" s="16"/>
      <c r="EX166" s="16"/>
      <c r="EY166" s="6">
        <v>1</v>
      </c>
      <c r="EZ166" s="16"/>
      <c r="FA166" s="16"/>
      <c r="FB166" s="16"/>
      <c r="FC166" s="16"/>
      <c r="FD166" s="16"/>
      <c r="FE166" s="16"/>
      <c r="FF166" s="16"/>
      <c r="FG166" s="16"/>
      <c r="FI166" s="16"/>
      <c r="FJ166" s="16" t="s">
        <v>2171</v>
      </c>
      <c r="FK166" s="30">
        <v>1</v>
      </c>
      <c r="FL166" s="30">
        <v>1</v>
      </c>
      <c r="FM166" s="30"/>
      <c r="FN166" s="30">
        <v>1</v>
      </c>
      <c r="FO166" s="30"/>
      <c r="FP166" s="30"/>
      <c r="FQ166" s="30"/>
      <c r="FR166" s="30"/>
      <c r="FS166" s="30"/>
      <c r="FT166" s="30"/>
      <c r="FU166" s="30"/>
      <c r="FV166" s="30"/>
      <c r="FW166" s="30"/>
      <c r="FX166" s="30"/>
      <c r="FY166" s="30"/>
      <c r="FZ166" s="30"/>
      <c r="GA166" s="30">
        <v>1</v>
      </c>
      <c r="GB166" s="30"/>
      <c r="GC166" s="30"/>
      <c r="GD166" s="30"/>
      <c r="GE166" s="30"/>
      <c r="GF166" s="30"/>
      <c r="GG166" s="30"/>
      <c r="GH166" s="30"/>
      <c r="GI166" s="30"/>
      <c r="GJ166" s="30"/>
      <c r="GK166" s="30"/>
      <c r="GL166" s="30"/>
      <c r="GM166" s="30"/>
      <c r="GN166" s="30"/>
      <c r="GO166" s="30"/>
      <c r="GP166" s="30"/>
      <c r="GQ166" s="31"/>
      <c r="GR166" s="31"/>
      <c r="GS166" s="31"/>
      <c r="GT166" s="31"/>
      <c r="GU166" s="31"/>
      <c r="GV166" s="31"/>
      <c r="GW166" s="31"/>
      <c r="GX166" s="31"/>
      <c r="GY166" s="31"/>
      <c r="GZ166" s="31">
        <v>1</v>
      </c>
      <c r="HA166" s="31"/>
      <c r="HB166" s="31"/>
      <c r="HC166" s="31"/>
      <c r="HD166" s="6">
        <f>SUM(GU166:HC166)</f>
        <v>1</v>
      </c>
      <c r="HE166" s="30"/>
      <c r="HF166" s="30"/>
      <c r="HG166" s="30"/>
      <c r="HH166" s="30"/>
      <c r="HI166" s="30"/>
      <c r="HJ166" s="30"/>
      <c r="HK166" s="30"/>
      <c r="HL166" s="30"/>
      <c r="HM166" s="30"/>
      <c r="HN166" s="30"/>
      <c r="HO166" s="30"/>
      <c r="HP166" s="30"/>
      <c r="HQ166" s="30"/>
      <c r="HR166" s="30"/>
      <c r="HS166" s="31"/>
      <c r="HT166" s="30"/>
      <c r="HU166" s="30"/>
      <c r="HV166" s="30"/>
      <c r="HW166" s="30"/>
      <c r="HX166" s="30"/>
      <c r="HY166" s="30"/>
      <c r="HZ166" s="30"/>
      <c r="IA166" s="30"/>
      <c r="IB166" s="30"/>
      <c r="IC166" s="30"/>
      <c r="ID166" s="30"/>
      <c r="IE166" s="30"/>
      <c r="IF166" s="30"/>
      <c r="IG166" s="30"/>
      <c r="IH166" s="30"/>
      <c r="II166" s="30"/>
      <c r="IJ166" s="30"/>
      <c r="IK166" s="30"/>
      <c r="IL166" s="30"/>
      <c r="IM166" s="30"/>
      <c r="IN166" s="30"/>
      <c r="IO166" s="30"/>
      <c r="IP166" s="30"/>
      <c r="IQ166" s="30"/>
      <c r="IR166" s="30"/>
      <c r="IS166" s="30"/>
      <c r="IT166" s="30"/>
      <c r="IU166" s="30"/>
      <c r="IV166" s="30"/>
      <c r="IW166" s="30"/>
      <c r="IX166" s="30"/>
      <c r="IY166" s="30"/>
      <c r="IZ166" s="30"/>
      <c r="JA166" s="30"/>
      <c r="JB166" s="30"/>
      <c r="JC166" s="30"/>
      <c r="JD166" s="30"/>
      <c r="JE166" s="30"/>
      <c r="JF166" s="30"/>
      <c r="JG166" s="30"/>
      <c r="JH166" s="30"/>
      <c r="JI166" s="30"/>
      <c r="JJ166" s="30"/>
      <c r="JK166" s="30"/>
      <c r="JL166" s="30"/>
      <c r="JM166" s="30"/>
      <c r="JN166" s="30"/>
      <c r="JO166" s="30"/>
      <c r="JP166" s="30"/>
      <c r="JQ166" s="30"/>
      <c r="JR166" s="31"/>
      <c r="JS166" s="30"/>
      <c r="JT166" s="31"/>
      <c r="JU166" s="30"/>
      <c r="JV166" s="30"/>
      <c r="JW166" s="30"/>
      <c r="JX166" s="30"/>
      <c r="JY166" s="30"/>
      <c r="JZ166" s="30"/>
      <c r="KA166" s="30"/>
      <c r="KB166" s="30"/>
      <c r="KC166" s="30"/>
      <c r="KD166" s="31"/>
      <c r="KE166" s="31"/>
      <c r="KF166" s="31"/>
      <c r="KG166" s="30"/>
      <c r="KH166" s="31"/>
      <c r="KI166" s="31"/>
      <c r="KJ166" s="31"/>
      <c r="KK166" s="31"/>
      <c r="KL166" s="31"/>
      <c r="KM166" s="31"/>
      <c r="KN166" s="31"/>
      <c r="KO166" s="31"/>
      <c r="KP166" s="31"/>
      <c r="KQ166" s="31"/>
      <c r="KR166" s="31"/>
      <c r="KS166" s="31"/>
      <c r="KT166" s="31"/>
      <c r="KU166" s="31"/>
      <c r="KV166" s="16">
        <f>SUM(FK166:KU166)</f>
        <v>6</v>
      </c>
      <c r="KW166" s="5">
        <v>1</v>
      </c>
      <c r="KX166" s="5"/>
      <c r="KY166" s="5"/>
      <c r="KZ166" s="5">
        <v>1</v>
      </c>
      <c r="LA166" s="5"/>
      <c r="LB166" s="5"/>
      <c r="LC166" s="5"/>
      <c r="LD166" s="5"/>
      <c r="LE166" s="5"/>
      <c r="LF166" s="5">
        <f>SUM(KW166:LE166)</f>
        <v>2</v>
      </c>
      <c r="LG166" s="16">
        <v>60</v>
      </c>
      <c r="LH166" s="16"/>
      <c r="LI166" s="21">
        <v>31</v>
      </c>
      <c r="LJ166" s="48">
        <v>4.615384615384615</v>
      </c>
      <c r="LK166" s="16">
        <v>154</v>
      </c>
      <c r="LL166" s="6">
        <v>176</v>
      </c>
      <c r="LM166" s="16">
        <v>217</v>
      </c>
    </row>
    <row r="167" spans="1:354" ht="15" customHeight="1">
      <c r="A167" s="17">
        <v>2005</v>
      </c>
      <c r="B167" s="16" t="s">
        <v>1946</v>
      </c>
      <c r="C167" s="16" t="s">
        <v>2660</v>
      </c>
      <c r="D167" s="16" t="s">
        <v>1394</v>
      </c>
      <c r="E167" s="1" t="s">
        <v>887</v>
      </c>
      <c r="F167" s="1" t="s">
        <v>1395</v>
      </c>
      <c r="G167" s="3" t="s">
        <v>47</v>
      </c>
      <c r="H167" s="4" t="s">
        <v>1396</v>
      </c>
      <c r="I167" s="18" t="s">
        <v>1412</v>
      </c>
      <c r="J167" s="16" t="s">
        <v>1393</v>
      </c>
      <c r="K167" s="6" t="s">
        <v>1337</v>
      </c>
      <c r="L167" s="16" t="s">
        <v>1397</v>
      </c>
      <c r="M167" s="16"/>
      <c r="N167" s="16"/>
      <c r="O167" s="6" t="s">
        <v>1414</v>
      </c>
      <c r="P167" s="16" t="s">
        <v>797</v>
      </c>
      <c r="Q167" s="6">
        <v>1</v>
      </c>
      <c r="R167" s="17" t="s">
        <v>1122</v>
      </c>
      <c r="S167" s="17">
        <v>127</v>
      </c>
      <c r="T167" s="17"/>
      <c r="U167" s="17" t="s">
        <v>799</v>
      </c>
      <c r="V167" s="17">
        <v>41</v>
      </c>
      <c r="W167" s="34" t="s">
        <v>2782</v>
      </c>
      <c r="X167" s="34" t="s">
        <v>1790</v>
      </c>
      <c r="Y167" s="17">
        <v>1</v>
      </c>
      <c r="Z167" s="17">
        <v>1</v>
      </c>
      <c r="AC167" s="47" t="s">
        <v>999</v>
      </c>
      <c r="AD167" s="47" t="s">
        <v>999</v>
      </c>
      <c r="AE167" s="16" t="s">
        <v>3313</v>
      </c>
      <c r="AF167" s="6" t="s">
        <v>2833</v>
      </c>
      <c r="AG167" s="16" t="s">
        <v>1413</v>
      </c>
      <c r="AH167" s="16"/>
      <c r="AI167" s="16"/>
      <c r="AJ167" s="16">
        <v>1</v>
      </c>
      <c r="AK167" s="16"/>
      <c r="AL167" s="16"/>
      <c r="AM167" s="16">
        <v>1</v>
      </c>
      <c r="AN167" s="16"/>
      <c r="AO167" s="16"/>
      <c r="AP167" s="16"/>
      <c r="AQ167" s="16"/>
      <c r="AR167" s="16"/>
      <c r="AS167" s="16"/>
      <c r="AT167" s="16"/>
      <c r="AU167" s="16">
        <f>SUM(AH167:AT167)</f>
        <v>2</v>
      </c>
      <c r="AV167" s="16">
        <v>1</v>
      </c>
      <c r="AW167" s="16" t="s">
        <v>1812</v>
      </c>
      <c r="AX167" s="16"/>
      <c r="AY167" s="16"/>
      <c r="AZ167" s="16"/>
      <c r="BA167" s="16"/>
      <c r="BB167" s="16"/>
      <c r="BC167" s="16"/>
      <c r="BD167" s="16"/>
      <c r="BE167" s="16"/>
      <c r="BF167" s="16"/>
      <c r="BG167" s="16"/>
      <c r="BH167" s="16"/>
      <c r="BI167" s="16"/>
      <c r="BJ167" s="16"/>
      <c r="BK167" s="16"/>
      <c r="BL167" s="16"/>
      <c r="BM167" s="16"/>
      <c r="BN167" s="16"/>
      <c r="BO167" s="16"/>
      <c r="BP167" s="16"/>
      <c r="BQ167" s="16"/>
      <c r="BR167" s="6">
        <v>1</v>
      </c>
      <c r="BS167" s="6">
        <v>1</v>
      </c>
      <c r="CK167" s="6">
        <f>SUM(BS167:CJ167)</f>
        <v>1</v>
      </c>
      <c r="CL167" s="16" t="s">
        <v>2256</v>
      </c>
      <c r="CN167" s="16"/>
      <c r="CP167" s="16"/>
      <c r="CQ167" s="16" t="s">
        <v>2816</v>
      </c>
      <c r="CR167" s="6" t="s">
        <v>2721</v>
      </c>
      <c r="CT167" s="16"/>
      <c r="CV167" s="6">
        <v>1</v>
      </c>
      <c r="CW167" s="6">
        <v>1</v>
      </c>
      <c r="CX167" s="38" t="s">
        <v>2255</v>
      </c>
      <c r="CY167" s="16"/>
      <c r="CZ167" s="16"/>
      <c r="DA167" s="17"/>
      <c r="DB167" s="16"/>
      <c r="DC167" s="16"/>
      <c r="DD167" s="16"/>
      <c r="DE167" s="16"/>
      <c r="DF167" s="16"/>
      <c r="DG167" s="16"/>
      <c r="DH167" s="16"/>
      <c r="DI167" s="16"/>
      <c r="DJ167" s="16"/>
      <c r="DK167" s="16"/>
      <c r="DL167" s="16"/>
      <c r="DM167" s="16"/>
      <c r="DN167" s="16"/>
      <c r="DO167" s="16"/>
      <c r="DP167" s="16"/>
      <c r="DQ167" s="16"/>
      <c r="DR167" s="16"/>
      <c r="DS167" s="16"/>
      <c r="DT167" s="16"/>
      <c r="DU167" s="16">
        <v>1</v>
      </c>
      <c r="DV167" s="16"/>
      <c r="DW167" s="16"/>
      <c r="DX167" s="16"/>
      <c r="DY167" s="16">
        <v>1</v>
      </c>
      <c r="DZ167" s="16"/>
      <c r="EA167" s="6" t="s">
        <v>2257</v>
      </c>
      <c r="EB167" s="16">
        <v>1</v>
      </c>
      <c r="EC167" s="16">
        <v>1</v>
      </c>
      <c r="ED167" s="16">
        <v>1</v>
      </c>
      <c r="EE167" s="16"/>
      <c r="EF167" s="16"/>
      <c r="EG167" s="16"/>
      <c r="EH167" s="16"/>
      <c r="EI167" s="16"/>
      <c r="EJ167" s="16"/>
      <c r="EK167" s="16"/>
      <c r="EL167" s="16"/>
      <c r="EM167" s="16"/>
      <c r="EN167" s="16"/>
      <c r="EO167" s="16"/>
      <c r="EP167" s="16"/>
      <c r="EQ167" s="16"/>
      <c r="ER167" s="16"/>
      <c r="ES167" s="16"/>
      <c r="ET167" s="16"/>
      <c r="EU167" s="6">
        <v>2</v>
      </c>
      <c r="EV167" s="16" t="s">
        <v>3443</v>
      </c>
      <c r="EW167" s="16"/>
      <c r="EX167" s="16"/>
      <c r="EY167" s="16"/>
      <c r="EZ167" s="16"/>
      <c r="FA167" s="16"/>
      <c r="FB167" s="16"/>
      <c r="FC167" s="16"/>
      <c r="FD167" s="16"/>
      <c r="FE167" s="6">
        <v>1</v>
      </c>
      <c r="FF167" s="16"/>
      <c r="FG167" s="16"/>
      <c r="FH167" s="16"/>
      <c r="FI167" s="16"/>
      <c r="FJ167" s="16"/>
      <c r="FZ167" s="16"/>
      <c r="GA167" s="16"/>
      <c r="GQ167" s="16"/>
      <c r="GR167" s="16"/>
      <c r="GS167" s="16"/>
      <c r="GT167" s="16"/>
      <c r="GU167" s="16"/>
      <c r="GV167" s="16"/>
      <c r="GW167" s="16"/>
      <c r="GX167" s="16"/>
      <c r="GY167" s="16"/>
      <c r="GZ167" s="16"/>
      <c r="HA167" s="16"/>
      <c r="HB167" s="16"/>
      <c r="HC167" s="16"/>
      <c r="KV167" s="16"/>
      <c r="KW167" s="5">
        <v>1</v>
      </c>
      <c r="KX167" s="5"/>
      <c r="KY167" s="5"/>
      <c r="KZ167" s="5"/>
      <c r="LA167" s="5"/>
      <c r="LB167" s="5"/>
      <c r="LC167" s="5"/>
      <c r="LD167" s="5"/>
      <c r="LE167" s="5"/>
      <c r="LF167" s="5">
        <f>SUM(KW167:LE167)</f>
        <v>1</v>
      </c>
      <c r="LG167" s="16">
        <v>246</v>
      </c>
      <c r="LH167" s="16"/>
      <c r="LI167" s="21">
        <v>148</v>
      </c>
      <c r="LJ167" s="48">
        <v>17.571428571428573</v>
      </c>
      <c r="LK167" s="16">
        <v>155</v>
      </c>
      <c r="LL167" s="6">
        <v>153</v>
      </c>
      <c r="LM167" s="16">
        <v>193</v>
      </c>
      <c r="LP167" s="16"/>
      <c r="LQ167" s="16"/>
      <c r="LR167" s="16"/>
      <c r="MA167" s="16"/>
      <c r="MK167" s="16"/>
    </row>
    <row r="168" spans="1:354" s="16" customFormat="1" ht="15" customHeight="1">
      <c r="A168" s="5">
        <v>2005</v>
      </c>
      <c r="B168" s="6" t="s">
        <v>1951</v>
      </c>
      <c r="C168" s="6" t="s">
        <v>2544</v>
      </c>
      <c r="D168" s="6" t="s">
        <v>719</v>
      </c>
      <c r="E168" s="1" t="s">
        <v>382</v>
      </c>
      <c r="F168" s="1" t="s">
        <v>714</v>
      </c>
      <c r="G168" s="3" t="s">
        <v>363</v>
      </c>
      <c r="H168" s="4" t="s">
        <v>720</v>
      </c>
      <c r="I168" s="7">
        <v>38687</v>
      </c>
      <c r="J168" s="6" t="s">
        <v>1246</v>
      </c>
      <c r="K168" s="6" t="s">
        <v>0</v>
      </c>
      <c r="L168" s="6" t="s">
        <v>721</v>
      </c>
      <c r="M168" s="6" t="s">
        <v>722</v>
      </c>
      <c r="N168" s="6">
        <v>16159940</v>
      </c>
      <c r="O168" s="6" t="s">
        <v>2011</v>
      </c>
      <c r="P168" s="6" t="s">
        <v>797</v>
      </c>
      <c r="Q168" s="6">
        <v>1</v>
      </c>
      <c r="R168" s="5" t="s">
        <v>1779</v>
      </c>
      <c r="S168" s="5">
        <v>43</v>
      </c>
      <c r="T168" s="5"/>
      <c r="U168" s="5" t="s">
        <v>1014</v>
      </c>
      <c r="V168" s="5">
        <v>1</v>
      </c>
      <c r="W168" s="35" t="s">
        <v>1247</v>
      </c>
      <c r="X168" s="35"/>
      <c r="Y168" s="5">
        <v>0</v>
      </c>
      <c r="Z168" s="5">
        <v>0</v>
      </c>
      <c r="AA168" s="6"/>
      <c r="AB168" s="6"/>
      <c r="AC168" s="47" t="s">
        <v>999</v>
      </c>
      <c r="AD168" s="47" t="s">
        <v>999</v>
      </c>
      <c r="AE168" s="6" t="s">
        <v>3261</v>
      </c>
      <c r="AF168" s="6" t="s">
        <v>2833</v>
      </c>
      <c r="AG168" s="6" t="s">
        <v>811</v>
      </c>
      <c r="AH168" s="6"/>
      <c r="AI168" s="6"/>
      <c r="AJ168" s="6"/>
      <c r="AK168" s="6"/>
      <c r="AL168" s="6">
        <v>1</v>
      </c>
      <c r="AM168" s="6"/>
      <c r="AN168" s="6"/>
      <c r="AO168" s="6"/>
      <c r="AP168" s="6"/>
      <c r="AQ168" s="6"/>
      <c r="AR168" s="6"/>
      <c r="AS168" s="6"/>
      <c r="AT168" s="6"/>
      <c r="AU168" s="16">
        <f>SUM(AH168:AT168)</f>
        <v>1</v>
      </c>
      <c r="AV168" s="16">
        <v>1</v>
      </c>
      <c r="AW168" s="6" t="s">
        <v>2172</v>
      </c>
      <c r="BR168" s="6">
        <v>1</v>
      </c>
      <c r="BS168" s="6"/>
      <c r="BT168" s="6"/>
      <c r="BU168" s="6"/>
      <c r="BV168" s="6"/>
      <c r="BW168" s="6"/>
      <c r="BX168" s="6"/>
      <c r="BY168" s="6"/>
      <c r="BZ168" s="6"/>
      <c r="CA168" s="6"/>
      <c r="CB168" s="6"/>
      <c r="CC168" s="6"/>
      <c r="CD168" s="6">
        <v>1</v>
      </c>
      <c r="CE168" s="6"/>
      <c r="CF168" s="6"/>
      <c r="CG168" s="6"/>
      <c r="CH168" s="6"/>
      <c r="CI168" s="6"/>
      <c r="CJ168" s="6"/>
      <c r="CK168" s="6">
        <f>SUM(BS168:CJ168)</f>
        <v>1</v>
      </c>
      <c r="CL168" s="6" t="s">
        <v>1837</v>
      </c>
      <c r="CM168" s="6"/>
      <c r="CN168" s="6"/>
      <c r="CO168" s="6">
        <v>1</v>
      </c>
      <c r="CP168" s="6">
        <v>1</v>
      </c>
      <c r="CQ168" s="6" t="s">
        <v>2818</v>
      </c>
      <c r="CR168" s="6" t="s">
        <v>2685</v>
      </c>
      <c r="CS168" s="6">
        <v>1</v>
      </c>
      <c r="CT168" s="6"/>
      <c r="CU168" s="6"/>
      <c r="CV168" s="6">
        <v>1</v>
      </c>
      <c r="CW168" s="6">
        <v>1</v>
      </c>
      <c r="CX168" s="6"/>
      <c r="CY168" s="6"/>
      <c r="CZ168" s="6"/>
      <c r="DA168" s="5"/>
      <c r="DB168" s="6"/>
      <c r="DC168" s="6"/>
      <c r="DD168" s="6"/>
      <c r="DE168" s="6"/>
      <c r="DF168" s="6"/>
      <c r="DG168" s="6"/>
      <c r="DH168" s="6"/>
      <c r="DI168" s="6"/>
      <c r="DJ168" s="6"/>
      <c r="DK168" s="6"/>
      <c r="DL168" s="6"/>
      <c r="DM168" s="6"/>
      <c r="DN168" s="6"/>
      <c r="DO168" s="6"/>
      <c r="DP168" s="6"/>
      <c r="DQ168" s="6"/>
      <c r="DR168" s="6"/>
      <c r="DS168" s="6"/>
      <c r="DT168" s="6"/>
      <c r="DU168" s="6"/>
      <c r="DV168" s="6"/>
      <c r="DW168" s="6"/>
      <c r="DX168" s="6"/>
      <c r="DY168" s="6"/>
      <c r="DZ168" s="6"/>
      <c r="EA168" s="6" t="s">
        <v>931</v>
      </c>
      <c r="EB168" s="6"/>
      <c r="EC168" s="6"/>
      <c r="ED168" s="6"/>
      <c r="EE168" s="6">
        <v>1</v>
      </c>
      <c r="EF168" s="6"/>
      <c r="EG168" s="6"/>
      <c r="EH168" s="6"/>
      <c r="EI168" s="6"/>
      <c r="EJ168" s="6"/>
      <c r="EK168" s="6"/>
      <c r="EL168" s="6"/>
      <c r="EM168" s="6"/>
      <c r="EN168" s="6"/>
      <c r="EO168" s="6"/>
      <c r="EP168" s="6"/>
      <c r="EQ168" s="6"/>
      <c r="ER168" s="6"/>
      <c r="ES168" s="6"/>
      <c r="ET168" s="6"/>
      <c r="EU168" s="6">
        <v>1</v>
      </c>
      <c r="EV168" s="16" t="s">
        <v>3467</v>
      </c>
      <c r="EW168" s="6"/>
      <c r="EX168" s="6"/>
      <c r="EY168" s="6">
        <v>1</v>
      </c>
      <c r="EZ168" s="6"/>
      <c r="FA168" s="6"/>
      <c r="FB168" s="6"/>
      <c r="FC168" s="6"/>
      <c r="FD168" s="6"/>
      <c r="FE168" s="6"/>
      <c r="FF168" s="6"/>
      <c r="FG168" s="6"/>
      <c r="FH168" s="6"/>
      <c r="FJ168" s="6" t="s">
        <v>2173</v>
      </c>
      <c r="FK168" s="30">
        <v>1</v>
      </c>
      <c r="FL168" s="30">
        <v>1</v>
      </c>
      <c r="FM168" s="30"/>
      <c r="FN168" s="30"/>
      <c r="FO168" s="30"/>
      <c r="FP168" s="30"/>
      <c r="FQ168" s="30"/>
      <c r="FR168" s="30"/>
      <c r="FS168" s="30"/>
      <c r="FT168" s="30"/>
      <c r="FU168" s="30"/>
      <c r="FV168" s="30"/>
      <c r="FW168" s="30"/>
      <c r="FX168" s="30"/>
      <c r="FY168" s="30"/>
      <c r="FZ168" s="30"/>
      <c r="GA168" s="30">
        <v>1</v>
      </c>
      <c r="GB168" s="30"/>
      <c r="GC168" s="31"/>
      <c r="GD168" s="31"/>
      <c r="GE168" s="31"/>
      <c r="GF168" s="30"/>
      <c r="GG168" s="30"/>
      <c r="GH168" s="30"/>
      <c r="GI168" s="30"/>
      <c r="GJ168" s="30"/>
      <c r="GK168" s="30"/>
      <c r="GL168" s="30"/>
      <c r="GM168" s="30"/>
      <c r="GN168" s="30"/>
      <c r="GO168" s="30"/>
      <c r="GP168" s="30"/>
      <c r="GQ168" s="30"/>
      <c r="GR168" s="30"/>
      <c r="GS168" s="30"/>
      <c r="GT168" s="30"/>
      <c r="GU168" s="30"/>
      <c r="GV168" s="30"/>
      <c r="GW168" s="30"/>
      <c r="GX168" s="30"/>
      <c r="GY168" s="30"/>
      <c r="GZ168" s="30"/>
      <c r="HA168" s="30"/>
      <c r="HB168" s="30"/>
      <c r="HC168" s="30"/>
      <c r="HD168" s="6">
        <f>SUM(GU168:HC168)</f>
        <v>0</v>
      </c>
      <c r="HE168" s="31"/>
      <c r="HF168" s="30"/>
      <c r="HG168" s="30"/>
      <c r="HH168" s="30"/>
      <c r="HI168" s="30"/>
      <c r="HJ168" s="30"/>
      <c r="HK168" s="30"/>
      <c r="HL168" s="30"/>
      <c r="HM168" s="30"/>
      <c r="HN168" s="30"/>
      <c r="HO168" s="31"/>
      <c r="HP168" s="31"/>
      <c r="HQ168" s="31"/>
      <c r="HR168" s="31"/>
      <c r="HS168" s="30"/>
      <c r="HT168" s="30"/>
      <c r="HU168" s="30">
        <v>1</v>
      </c>
      <c r="HV168" s="30"/>
      <c r="HW168" s="30"/>
      <c r="HX168" s="30"/>
      <c r="HY168" s="30"/>
      <c r="HZ168" s="30"/>
      <c r="IA168" s="30"/>
      <c r="IB168" s="30"/>
      <c r="IC168" s="30"/>
      <c r="ID168" s="30"/>
      <c r="IE168" s="30"/>
      <c r="IF168" s="30"/>
      <c r="IG168" s="30"/>
      <c r="IH168" s="30"/>
      <c r="II168" s="30"/>
      <c r="IJ168" s="30"/>
      <c r="IK168" s="30"/>
      <c r="IL168" s="30"/>
      <c r="IM168" s="30"/>
      <c r="IN168" s="30"/>
      <c r="IO168" s="30"/>
      <c r="IP168" s="30"/>
      <c r="IQ168" s="30"/>
      <c r="IR168" s="30"/>
      <c r="IS168" s="30"/>
      <c r="IT168" s="30"/>
      <c r="IU168" s="30"/>
      <c r="IV168" s="30"/>
      <c r="IW168" s="30"/>
      <c r="IX168" s="30"/>
      <c r="IY168" s="30"/>
      <c r="IZ168" s="30"/>
      <c r="JA168" s="30"/>
      <c r="JB168" s="30"/>
      <c r="JC168" s="30"/>
      <c r="JD168" s="30"/>
      <c r="JE168" s="31"/>
      <c r="JF168" s="31"/>
      <c r="JG168" s="31"/>
      <c r="JH168" s="30"/>
      <c r="JI168" s="30"/>
      <c r="JJ168" s="30"/>
      <c r="JK168" s="30"/>
      <c r="JL168" s="31"/>
      <c r="JM168" s="31"/>
      <c r="JN168" s="30"/>
      <c r="JO168" s="30"/>
      <c r="JP168" s="30"/>
      <c r="JQ168" s="30"/>
      <c r="JR168" s="30"/>
      <c r="JS168" s="30"/>
      <c r="JT168" s="30"/>
      <c r="JU168" s="30"/>
      <c r="JV168" s="30"/>
      <c r="JW168" s="30"/>
      <c r="JX168" s="30"/>
      <c r="JY168" s="30"/>
      <c r="JZ168" s="30"/>
      <c r="KA168" s="30"/>
      <c r="KB168" s="30"/>
      <c r="KC168" s="30"/>
      <c r="KD168" s="30"/>
      <c r="KE168" s="30"/>
      <c r="KF168" s="30"/>
      <c r="KG168" s="31"/>
      <c r="KH168" s="30"/>
      <c r="KI168" s="30"/>
      <c r="KJ168" s="30"/>
      <c r="KK168" s="30"/>
      <c r="KL168" s="30"/>
      <c r="KM168" s="30"/>
      <c r="KN168" s="30"/>
      <c r="KO168" s="30"/>
      <c r="KP168" s="30"/>
      <c r="KQ168" s="30"/>
      <c r="KR168" s="30"/>
      <c r="KS168" s="30"/>
      <c r="KT168" s="30"/>
      <c r="KU168" s="30"/>
      <c r="KV168" s="16">
        <f>SUM(FK168:KU168)</f>
        <v>4</v>
      </c>
      <c r="KW168" s="5"/>
      <c r="KX168" s="5">
        <v>1</v>
      </c>
      <c r="KY168" s="5"/>
      <c r="KZ168" s="5"/>
      <c r="LA168" s="5"/>
      <c r="LB168" s="5"/>
      <c r="LC168" s="5"/>
      <c r="LD168" s="5"/>
      <c r="LE168" s="5"/>
      <c r="LF168" s="5">
        <f>SUM(KW168:LE168)</f>
        <v>1</v>
      </c>
      <c r="LG168" s="6">
        <v>148</v>
      </c>
      <c r="LH168" s="6"/>
      <c r="LI168" s="21">
        <v>174</v>
      </c>
      <c r="LJ168" s="48">
        <v>10.571428571428571</v>
      </c>
      <c r="LK168" s="16">
        <v>156</v>
      </c>
      <c r="LL168" s="6">
        <v>119</v>
      </c>
      <c r="LM168" s="6">
        <v>155</v>
      </c>
      <c r="LN168" s="6"/>
      <c r="LO168" s="6"/>
      <c r="LP168" s="6"/>
      <c r="LQ168" s="6"/>
      <c r="LR168" s="6"/>
      <c r="LS168" s="6"/>
      <c r="LT168" s="6"/>
      <c r="LU168" s="6"/>
      <c r="LV168" s="6"/>
      <c r="LW168" s="6"/>
      <c r="MB168" s="6"/>
      <c r="MC168" s="6"/>
      <c r="MD168" s="6"/>
      <c r="ME168" s="6"/>
      <c r="MF168" s="6"/>
      <c r="MG168" s="6"/>
      <c r="MH168" s="6"/>
      <c r="MI168" s="6"/>
      <c r="MJ168" s="6"/>
    </row>
    <row r="169" spans="1:354" ht="15" customHeight="1">
      <c r="A169" s="17">
        <v>2005</v>
      </c>
      <c r="B169" s="16" t="s">
        <v>1728</v>
      </c>
      <c r="C169" s="16" t="s">
        <v>2586</v>
      </c>
      <c r="D169" s="42" t="s">
        <v>1465</v>
      </c>
      <c r="E169" s="42" t="s">
        <v>1466</v>
      </c>
      <c r="F169" s="1" t="s">
        <v>1317</v>
      </c>
      <c r="G169" s="3" t="s">
        <v>40</v>
      </c>
      <c r="H169" s="4" t="s">
        <v>1467</v>
      </c>
      <c r="I169" s="18" t="s">
        <v>1366</v>
      </c>
      <c r="J169" s="16" t="s">
        <v>1464</v>
      </c>
      <c r="K169" s="6" t="s">
        <v>1337</v>
      </c>
      <c r="L169" s="16" t="s">
        <v>1468</v>
      </c>
      <c r="M169" s="16"/>
      <c r="N169" s="16"/>
      <c r="O169" s="16" t="s">
        <v>1995</v>
      </c>
      <c r="P169" s="16" t="s">
        <v>797</v>
      </c>
      <c r="Q169" s="6">
        <v>1</v>
      </c>
      <c r="R169" s="17" t="s">
        <v>1472</v>
      </c>
      <c r="S169" s="17">
        <v>73</v>
      </c>
      <c r="T169" s="17"/>
      <c r="U169" s="17" t="s">
        <v>799</v>
      </c>
      <c r="V169" s="17">
        <v>23</v>
      </c>
      <c r="W169" s="34" t="s">
        <v>1473</v>
      </c>
      <c r="X169" s="39" t="s">
        <v>1474</v>
      </c>
      <c r="Y169" s="17">
        <v>1</v>
      </c>
      <c r="Z169" s="17">
        <v>1</v>
      </c>
      <c r="AC169" s="46">
        <v>1</v>
      </c>
      <c r="AD169" s="46" t="s">
        <v>2344</v>
      </c>
      <c r="AE169" s="16" t="s">
        <v>1471</v>
      </c>
      <c r="AF169" s="6" t="s">
        <v>2833</v>
      </c>
      <c r="AG169" s="16" t="s">
        <v>2034</v>
      </c>
      <c r="AH169" s="16"/>
      <c r="AI169" s="16"/>
      <c r="AJ169" s="16"/>
      <c r="AK169" s="16"/>
      <c r="AL169" s="16"/>
      <c r="AM169" s="16"/>
      <c r="AN169" s="16"/>
      <c r="AO169" s="16">
        <v>1</v>
      </c>
      <c r="AP169" s="16"/>
      <c r="AQ169" s="16"/>
      <c r="AR169" s="16"/>
      <c r="AS169" s="16"/>
      <c r="AT169" s="16"/>
      <c r="AU169" s="16">
        <f>SUM(AH169:AT169)</f>
        <v>1</v>
      </c>
      <c r="AV169" s="16">
        <v>1</v>
      </c>
      <c r="AW169" s="6" t="s">
        <v>1931</v>
      </c>
      <c r="AX169" s="16"/>
      <c r="AY169" s="16"/>
      <c r="AZ169" s="16"/>
      <c r="BA169" s="16"/>
      <c r="BB169" s="16"/>
      <c r="BC169" s="16"/>
      <c r="BD169" s="16"/>
      <c r="BE169" s="16"/>
      <c r="BF169" s="16"/>
      <c r="BG169" s="16"/>
      <c r="BH169" s="16"/>
      <c r="BI169" s="16"/>
      <c r="BJ169" s="16"/>
      <c r="BK169" s="16"/>
      <c r="BL169" s="16"/>
      <c r="BM169" s="16"/>
      <c r="BN169" s="16"/>
      <c r="BO169" s="16"/>
      <c r="BP169" s="16"/>
      <c r="BQ169" s="16"/>
      <c r="BR169" s="6">
        <v>1</v>
      </c>
      <c r="CE169" s="6">
        <v>1</v>
      </c>
      <c r="CK169" s="6">
        <f>SUM(BS169:CJ169)</f>
        <v>1</v>
      </c>
      <c r="CL169" s="16" t="s">
        <v>2174</v>
      </c>
      <c r="CM169" s="6">
        <v>1</v>
      </c>
      <c r="CN169" s="6" t="s">
        <v>2293</v>
      </c>
      <c r="CO169" s="16">
        <v>1</v>
      </c>
      <c r="CP169" s="16">
        <v>1</v>
      </c>
      <c r="CQ169" s="6" t="s">
        <v>2818</v>
      </c>
      <c r="CR169" s="6" t="s">
        <v>2685</v>
      </c>
      <c r="CS169" s="6">
        <v>1</v>
      </c>
      <c r="CV169" s="6">
        <v>1</v>
      </c>
      <c r="CW169" s="6">
        <v>1</v>
      </c>
      <c r="DA169" s="5"/>
      <c r="EA169" s="16" t="s">
        <v>3254</v>
      </c>
      <c r="EB169" s="6">
        <v>1</v>
      </c>
      <c r="EC169" s="16"/>
      <c r="ED169" s="16"/>
      <c r="EE169" s="16"/>
      <c r="EF169" s="16"/>
      <c r="EG169" s="16"/>
      <c r="EN169" s="6">
        <v>1</v>
      </c>
      <c r="ER169" s="16"/>
      <c r="EU169" s="6">
        <v>2</v>
      </c>
      <c r="EV169" s="6" t="s">
        <v>3458</v>
      </c>
      <c r="EW169" s="6"/>
      <c r="EX169" s="6"/>
      <c r="EY169" s="6"/>
      <c r="EZ169" s="6"/>
      <c r="FA169" s="6"/>
      <c r="FB169" s="6"/>
      <c r="FE169" s="6">
        <v>1</v>
      </c>
      <c r="FI169" s="16"/>
      <c r="FJ169" s="6" t="s">
        <v>2266</v>
      </c>
      <c r="FK169" s="31">
        <v>1</v>
      </c>
      <c r="FL169" s="31"/>
      <c r="FM169" s="31">
        <v>1</v>
      </c>
      <c r="FN169" s="31"/>
      <c r="FO169" s="31">
        <v>1</v>
      </c>
      <c r="FP169" s="31"/>
      <c r="FQ169" s="31"/>
      <c r="FR169" s="31"/>
      <c r="FS169" s="31"/>
      <c r="FT169" s="31"/>
      <c r="FU169" s="31"/>
      <c r="FV169" s="31"/>
      <c r="FW169" s="31"/>
      <c r="FX169" s="30"/>
      <c r="FY169" s="31"/>
      <c r="FZ169" s="30"/>
      <c r="GA169" s="30">
        <v>1</v>
      </c>
      <c r="GB169" s="30"/>
      <c r="GC169" s="30"/>
      <c r="GD169" s="30">
        <v>1</v>
      </c>
      <c r="GE169" s="30"/>
      <c r="GF169" s="31">
        <v>1</v>
      </c>
      <c r="GG169" s="31"/>
      <c r="GH169" s="31">
        <v>1</v>
      </c>
      <c r="GI169" s="31"/>
      <c r="GJ169" s="31"/>
      <c r="GK169" s="31"/>
      <c r="GL169" s="31"/>
      <c r="GM169" s="31"/>
      <c r="GN169" s="31"/>
      <c r="GO169" s="31"/>
      <c r="GP169" s="31"/>
      <c r="GQ169" s="30"/>
      <c r="GR169" s="30"/>
      <c r="GS169" s="30"/>
      <c r="GT169" s="30"/>
      <c r="GU169" s="30">
        <v>1</v>
      </c>
      <c r="GV169" s="30">
        <v>1</v>
      </c>
      <c r="GW169" s="30">
        <v>1</v>
      </c>
      <c r="GX169" s="30"/>
      <c r="GY169" s="30"/>
      <c r="GZ169" s="30"/>
      <c r="HA169" s="30"/>
      <c r="HB169" s="30"/>
      <c r="HC169" s="30"/>
      <c r="HD169" s="6">
        <f>SUM(GU169:HC169)</f>
        <v>3</v>
      </c>
      <c r="HE169" s="30"/>
      <c r="HF169" s="30"/>
      <c r="HG169" s="30"/>
      <c r="HH169" s="30"/>
      <c r="HI169" s="30"/>
      <c r="HJ169" s="30"/>
      <c r="HK169" s="30"/>
      <c r="HL169" s="30"/>
      <c r="HM169" s="30"/>
      <c r="HN169" s="30"/>
      <c r="HO169" s="30"/>
      <c r="HP169" s="30"/>
      <c r="HQ169" s="30"/>
      <c r="HR169" s="30"/>
      <c r="HS169" s="30"/>
      <c r="HT169" s="30"/>
      <c r="HU169" s="30"/>
      <c r="HV169" s="30"/>
      <c r="HW169" s="30"/>
      <c r="HX169" s="30"/>
      <c r="HY169" s="30"/>
      <c r="HZ169" s="30"/>
      <c r="IA169" s="30"/>
      <c r="IB169" s="30"/>
      <c r="IC169" s="30"/>
      <c r="ID169" s="30"/>
      <c r="IE169" s="30"/>
      <c r="IF169" s="30"/>
      <c r="IG169" s="30"/>
      <c r="IH169" s="30"/>
      <c r="II169" s="30"/>
      <c r="IJ169" s="30"/>
      <c r="IK169" s="30"/>
      <c r="IL169" s="30"/>
      <c r="IM169" s="30"/>
      <c r="IN169" s="30"/>
      <c r="IO169" s="30"/>
      <c r="IP169" s="30"/>
      <c r="IQ169" s="30"/>
      <c r="IR169" s="30"/>
      <c r="IS169" s="30"/>
      <c r="IT169" s="30"/>
      <c r="IU169" s="30"/>
      <c r="IV169" s="30"/>
      <c r="IW169" s="30"/>
      <c r="IX169" s="30"/>
      <c r="IY169" s="30"/>
      <c r="IZ169" s="30"/>
      <c r="JA169" s="30"/>
      <c r="JB169" s="30"/>
      <c r="JC169" s="30"/>
      <c r="JD169" s="30"/>
      <c r="JE169" s="30"/>
      <c r="JF169" s="30"/>
      <c r="JG169" s="30"/>
      <c r="JH169" s="30"/>
      <c r="JI169" s="30"/>
      <c r="JJ169" s="30"/>
      <c r="JK169" s="30"/>
      <c r="JL169" s="30">
        <v>1</v>
      </c>
      <c r="JM169" s="30"/>
      <c r="JN169" s="30"/>
      <c r="JO169" s="30"/>
      <c r="JP169" s="30"/>
      <c r="JQ169" s="30"/>
      <c r="JR169" s="30"/>
      <c r="JS169" s="30"/>
      <c r="JT169" s="30"/>
      <c r="JU169" s="30"/>
      <c r="JV169" s="30"/>
      <c r="JW169" s="30"/>
      <c r="JX169" s="30"/>
      <c r="JY169" s="30"/>
      <c r="JZ169" s="30">
        <v>1</v>
      </c>
      <c r="KA169" s="30"/>
      <c r="KB169" s="30"/>
      <c r="KC169" s="30"/>
      <c r="KD169" s="30"/>
      <c r="KE169" s="30">
        <v>1</v>
      </c>
      <c r="KF169" s="30"/>
      <c r="KG169" s="30"/>
      <c r="KH169" s="30"/>
      <c r="KI169" s="30"/>
      <c r="KJ169" s="30"/>
      <c r="KK169" s="30"/>
      <c r="KL169" s="30"/>
      <c r="KM169" s="30"/>
      <c r="KN169" s="30"/>
      <c r="KO169" s="30"/>
      <c r="KP169" s="30"/>
      <c r="KQ169" s="30"/>
      <c r="KR169" s="30"/>
      <c r="KS169" s="30"/>
      <c r="KT169" s="30"/>
      <c r="KU169" s="30"/>
      <c r="KV169" s="16">
        <f>SUM(FK169:KU169)</f>
        <v>16</v>
      </c>
      <c r="KW169" s="5">
        <v>1</v>
      </c>
      <c r="KX169" s="5"/>
      <c r="KY169" s="5"/>
      <c r="KZ169" s="5">
        <v>1</v>
      </c>
      <c r="LA169" s="5"/>
      <c r="LB169" s="5"/>
      <c r="LC169" s="5"/>
      <c r="LD169" s="5"/>
      <c r="LE169" s="5"/>
      <c r="LF169" s="5">
        <f>SUM(KW169:LE169)</f>
        <v>2</v>
      </c>
      <c r="LG169" s="16">
        <v>996</v>
      </c>
      <c r="LH169" s="16"/>
      <c r="LI169" s="21">
        <v>134</v>
      </c>
      <c r="LJ169" s="48">
        <v>71.142857142857139</v>
      </c>
      <c r="LK169" s="16">
        <v>157</v>
      </c>
      <c r="LL169" s="6">
        <v>160</v>
      </c>
      <c r="LM169" s="16">
        <v>200</v>
      </c>
      <c r="LX169" s="16"/>
      <c r="LY169" s="16"/>
      <c r="LZ169" s="16"/>
      <c r="MA169" s="16"/>
      <c r="MB169" s="16"/>
      <c r="MC169" s="16"/>
      <c r="ME169" s="16"/>
      <c r="MF169" s="16"/>
      <c r="MG169" s="16"/>
      <c r="MH169" s="16"/>
      <c r="MI169" s="16"/>
      <c r="MJ169" s="16"/>
      <c r="MK169" s="16"/>
      <c r="MO169" s="16"/>
      <c r="MP169" s="16"/>
    </row>
    <row r="170" spans="1:354" ht="15" customHeight="1">
      <c r="A170" s="5">
        <v>2005</v>
      </c>
      <c r="B170" s="6" t="s">
        <v>1955</v>
      </c>
      <c r="C170" s="6" t="s">
        <v>2679</v>
      </c>
      <c r="D170" s="6" t="s">
        <v>732</v>
      </c>
      <c r="E170" s="1" t="s">
        <v>733</v>
      </c>
      <c r="F170" s="1" t="s">
        <v>39</v>
      </c>
      <c r="G170" s="3" t="s">
        <v>47</v>
      </c>
      <c r="H170" s="4" t="s">
        <v>734</v>
      </c>
      <c r="I170" s="7">
        <v>38534</v>
      </c>
      <c r="J170" s="6" t="s">
        <v>1253</v>
      </c>
      <c r="K170" s="6" t="s">
        <v>0</v>
      </c>
      <c r="L170" s="6" t="s">
        <v>735</v>
      </c>
      <c r="M170" s="6" t="s">
        <v>736</v>
      </c>
      <c r="O170" s="6" t="s">
        <v>881</v>
      </c>
      <c r="P170" s="6" t="s">
        <v>797</v>
      </c>
      <c r="Q170" s="6">
        <v>1</v>
      </c>
      <c r="R170" s="5" t="s">
        <v>1255</v>
      </c>
      <c r="S170" s="5">
        <v>84</v>
      </c>
      <c r="T170" s="5"/>
      <c r="U170" s="5" t="s">
        <v>799</v>
      </c>
      <c r="V170" s="5">
        <v>28</v>
      </c>
      <c r="W170" s="35" t="s">
        <v>2754</v>
      </c>
      <c r="X170" s="35" t="s">
        <v>1256</v>
      </c>
      <c r="Y170" s="5" t="s">
        <v>1893</v>
      </c>
      <c r="Z170" s="5" t="s">
        <v>1893</v>
      </c>
      <c r="AC170" s="47" t="s">
        <v>999</v>
      </c>
      <c r="AD170" s="47" t="s">
        <v>999</v>
      </c>
      <c r="AE170" s="6" t="s">
        <v>3288</v>
      </c>
      <c r="AF170" s="6" t="s">
        <v>2833</v>
      </c>
      <c r="AG170" s="6" t="s">
        <v>2041</v>
      </c>
      <c r="AQ170" s="6">
        <v>1</v>
      </c>
      <c r="AU170" s="16">
        <f>SUM(AH170:AT170)</f>
        <v>1</v>
      </c>
      <c r="AV170" s="16">
        <v>1</v>
      </c>
      <c r="AW170" s="6" t="s">
        <v>1812</v>
      </c>
      <c r="AX170" s="16"/>
      <c r="AY170" s="16"/>
      <c r="AZ170" s="16"/>
      <c r="BA170" s="16"/>
      <c r="BB170" s="16"/>
      <c r="BC170" s="16"/>
      <c r="BD170" s="16"/>
      <c r="BE170" s="16"/>
      <c r="BF170" s="16"/>
      <c r="BG170" s="16"/>
      <c r="BH170" s="16"/>
      <c r="BI170" s="16"/>
      <c r="BJ170" s="16"/>
      <c r="BK170" s="16"/>
      <c r="BL170" s="16"/>
      <c r="BM170" s="16"/>
      <c r="BN170" s="16"/>
      <c r="BO170" s="16"/>
      <c r="BP170" s="16"/>
      <c r="BQ170" s="16"/>
      <c r="BR170" s="6">
        <v>1</v>
      </c>
      <c r="CB170" s="6">
        <v>1</v>
      </c>
      <c r="CK170" s="6">
        <f>SUM(BS170:CJ170)</f>
        <v>1</v>
      </c>
      <c r="CL170" s="6" t="s">
        <v>2047</v>
      </c>
      <c r="CP170" s="16"/>
      <c r="CQ170" s="16" t="s">
        <v>2816</v>
      </c>
      <c r="CR170" s="6" t="s">
        <v>2715</v>
      </c>
      <c r="CS170" s="6">
        <v>1</v>
      </c>
      <c r="CV170" s="6">
        <v>1</v>
      </c>
      <c r="CW170" s="6">
        <v>1</v>
      </c>
      <c r="DA170" s="5"/>
      <c r="EA170" s="6" t="s">
        <v>1254</v>
      </c>
      <c r="EB170" s="6">
        <v>1</v>
      </c>
      <c r="EH170" s="16"/>
      <c r="EI170" s="16"/>
      <c r="EJ170" s="16"/>
      <c r="EK170" s="16"/>
      <c r="EL170" s="16"/>
      <c r="EM170" s="16"/>
      <c r="EN170" s="16"/>
      <c r="EO170" s="16"/>
      <c r="EP170" s="16"/>
      <c r="EQ170" s="16"/>
      <c r="ES170" s="16"/>
      <c r="ET170" s="16"/>
      <c r="EU170" s="6">
        <v>1</v>
      </c>
      <c r="EV170" s="6" t="s">
        <v>3449</v>
      </c>
      <c r="EW170" s="6"/>
      <c r="EX170" s="6"/>
      <c r="EY170" s="6"/>
      <c r="EZ170" s="6"/>
      <c r="FA170" s="6"/>
      <c r="FB170" s="6"/>
      <c r="FE170" s="6">
        <v>1</v>
      </c>
      <c r="FJ170" s="6"/>
      <c r="FK170" s="16"/>
      <c r="FL170" s="16"/>
      <c r="FM170" s="16"/>
      <c r="FN170" s="16"/>
      <c r="FO170" s="16"/>
      <c r="FP170" s="16"/>
      <c r="FQ170" s="16"/>
      <c r="FR170" s="16"/>
      <c r="FS170" s="16"/>
      <c r="FT170" s="16"/>
      <c r="FU170" s="16"/>
      <c r="FV170" s="16"/>
      <c r="FW170" s="16"/>
      <c r="FY170" s="16"/>
      <c r="GF170" s="16"/>
      <c r="GG170" s="16"/>
      <c r="GH170" s="16"/>
      <c r="GI170" s="16"/>
      <c r="GJ170" s="16"/>
      <c r="GK170" s="16"/>
      <c r="GL170" s="16"/>
      <c r="GM170" s="16"/>
      <c r="GN170" s="16"/>
      <c r="GO170" s="16"/>
      <c r="GP170" s="16"/>
      <c r="GQ170" s="16"/>
      <c r="GR170" s="16"/>
      <c r="GS170" s="16"/>
      <c r="GT170" s="16"/>
      <c r="GU170" s="16"/>
      <c r="GV170" s="16"/>
      <c r="GW170" s="16"/>
      <c r="GX170" s="16"/>
      <c r="GY170" s="16"/>
      <c r="GZ170" s="16"/>
      <c r="HA170" s="16"/>
      <c r="HB170" s="16"/>
      <c r="HC170" s="16"/>
      <c r="JI170" s="16"/>
      <c r="JS170" s="16"/>
      <c r="JU170" s="16"/>
      <c r="JY170" s="16"/>
      <c r="JZ170" s="16"/>
      <c r="KA170" s="16"/>
      <c r="KB170" s="16"/>
      <c r="KV170" s="16"/>
      <c r="KW170" s="5">
        <v>1</v>
      </c>
      <c r="KX170" s="5"/>
      <c r="KY170" s="5"/>
      <c r="KZ170" s="5"/>
      <c r="LA170" s="5"/>
      <c r="LB170" s="5"/>
      <c r="LC170" s="5"/>
      <c r="LD170" s="5"/>
      <c r="LE170" s="5"/>
      <c r="LF170" s="5">
        <f>SUM(KW170:LE170)</f>
        <v>1</v>
      </c>
      <c r="LG170" s="6">
        <v>104</v>
      </c>
      <c r="LI170" s="21">
        <v>81</v>
      </c>
      <c r="LJ170" s="48">
        <v>7.4285714285714288</v>
      </c>
      <c r="LK170" s="16">
        <v>158</v>
      </c>
      <c r="LL170" s="6">
        <v>122</v>
      </c>
      <c r="LM170" s="6">
        <v>158</v>
      </c>
      <c r="LS170" s="16"/>
      <c r="LT170" s="16"/>
      <c r="LU170" s="16"/>
      <c r="LV170" s="16"/>
      <c r="LW170" s="16"/>
    </row>
    <row r="171" spans="1:354" ht="15" customHeight="1">
      <c r="A171" s="5">
        <v>2005</v>
      </c>
      <c r="B171" s="6" t="s">
        <v>1818</v>
      </c>
      <c r="C171" s="6" t="s">
        <v>2578</v>
      </c>
      <c r="D171" s="6" t="s">
        <v>727</v>
      </c>
      <c r="E171" s="1" t="s">
        <v>728</v>
      </c>
      <c r="F171" s="1" t="s">
        <v>581</v>
      </c>
      <c r="G171" s="3" t="s">
        <v>40</v>
      </c>
      <c r="H171" s="4" t="s">
        <v>729</v>
      </c>
      <c r="I171" s="7">
        <v>38596</v>
      </c>
      <c r="J171" s="6" t="s">
        <v>1251</v>
      </c>
      <c r="K171" s="6" t="s">
        <v>0</v>
      </c>
      <c r="L171" s="6" t="s">
        <v>730</v>
      </c>
      <c r="M171" s="6" t="s">
        <v>731</v>
      </c>
      <c r="O171" s="14" t="s">
        <v>2002</v>
      </c>
      <c r="P171" s="6" t="s">
        <v>797</v>
      </c>
      <c r="Q171" s="6">
        <v>1</v>
      </c>
      <c r="R171" s="5" t="s">
        <v>1768</v>
      </c>
      <c r="S171" s="5">
        <v>50</v>
      </c>
      <c r="T171" s="5"/>
      <c r="U171" s="5" t="s">
        <v>1014</v>
      </c>
      <c r="V171" s="5">
        <v>1</v>
      </c>
      <c r="W171" s="35" t="s">
        <v>1252</v>
      </c>
      <c r="X171" s="35"/>
      <c r="Y171" s="5">
        <v>1</v>
      </c>
      <c r="Z171" s="5">
        <v>1</v>
      </c>
      <c r="AC171" s="47" t="s">
        <v>999</v>
      </c>
      <c r="AD171" s="47" t="s">
        <v>999</v>
      </c>
      <c r="AE171" s="6" t="s">
        <v>3263</v>
      </c>
      <c r="AF171" s="6" t="s">
        <v>2833</v>
      </c>
      <c r="AG171" s="6" t="s">
        <v>2039</v>
      </c>
      <c r="AL171" s="6">
        <v>1</v>
      </c>
      <c r="AU171" s="16">
        <f>SUM(AH171:AT171)</f>
        <v>1</v>
      </c>
      <c r="AV171" s="16">
        <v>1</v>
      </c>
      <c r="AW171" s="6" t="s">
        <v>1814</v>
      </c>
      <c r="AX171" s="16"/>
      <c r="AY171" s="16"/>
      <c r="AZ171" s="16"/>
      <c r="BA171" s="16"/>
      <c r="BB171" s="16"/>
      <c r="BC171" s="16"/>
      <c r="BD171" s="16"/>
      <c r="BE171" s="16"/>
      <c r="BF171" s="16"/>
      <c r="BG171" s="16"/>
      <c r="BH171" s="16"/>
      <c r="BI171" s="16"/>
      <c r="BJ171" s="16"/>
      <c r="BK171" s="16"/>
      <c r="BL171" s="16"/>
      <c r="BM171" s="16"/>
      <c r="BN171" s="16"/>
      <c r="BO171" s="16"/>
      <c r="BP171" s="16"/>
      <c r="BQ171" s="16"/>
      <c r="BR171" s="6">
        <v>1</v>
      </c>
      <c r="BS171" s="6">
        <v>1</v>
      </c>
      <c r="CK171" s="6">
        <f>SUM(BS171:CJ171)</f>
        <v>1</v>
      </c>
      <c r="CL171" s="6" t="s">
        <v>1851</v>
      </c>
      <c r="CO171" s="6">
        <v>1</v>
      </c>
      <c r="CP171" s="6">
        <v>1</v>
      </c>
      <c r="CQ171" s="6" t="s">
        <v>2818</v>
      </c>
      <c r="CR171" s="6" t="s">
        <v>2685</v>
      </c>
      <c r="CS171" s="6">
        <v>1</v>
      </c>
      <c r="CV171" s="6">
        <v>1</v>
      </c>
      <c r="CW171" s="6">
        <v>1</v>
      </c>
      <c r="DA171" s="5"/>
      <c r="EA171" s="6" t="s">
        <v>896</v>
      </c>
      <c r="EL171" s="6">
        <v>1</v>
      </c>
      <c r="EU171" s="6">
        <v>1</v>
      </c>
      <c r="EV171" s="6" t="s">
        <v>3474</v>
      </c>
      <c r="EW171" s="6"/>
      <c r="EX171" s="6"/>
      <c r="EY171" s="6">
        <v>1</v>
      </c>
      <c r="EZ171" s="6"/>
      <c r="FA171" s="6"/>
      <c r="FB171" s="6"/>
      <c r="FH171" s="6" t="s">
        <v>1817</v>
      </c>
      <c r="FI171" s="6" t="s">
        <v>1817</v>
      </c>
      <c r="FJ171" s="6" t="s">
        <v>2175</v>
      </c>
      <c r="FK171" s="30">
        <v>1</v>
      </c>
      <c r="FL171" s="30">
        <v>1</v>
      </c>
      <c r="FM171" s="30"/>
      <c r="FN171" s="30"/>
      <c r="FO171" s="30"/>
      <c r="FP171" s="30"/>
      <c r="FQ171" s="30"/>
      <c r="FR171" s="30"/>
      <c r="FS171" s="30"/>
      <c r="FT171" s="30"/>
      <c r="FU171" s="30"/>
      <c r="FV171" s="30"/>
      <c r="FW171" s="30"/>
      <c r="FX171" s="30"/>
      <c r="FY171" s="30"/>
      <c r="FZ171" s="30"/>
      <c r="GA171" s="30"/>
      <c r="GB171" s="30"/>
      <c r="GC171" s="30"/>
      <c r="GD171" s="30"/>
      <c r="GE171" s="30"/>
      <c r="GF171" s="30"/>
      <c r="GG171" s="30"/>
      <c r="GH171" s="30">
        <v>1</v>
      </c>
      <c r="GI171" s="30"/>
      <c r="GJ171" s="30"/>
      <c r="GK171" s="30"/>
      <c r="GL171" s="30"/>
      <c r="GM171" s="30"/>
      <c r="GN171" s="30"/>
      <c r="GO171" s="30"/>
      <c r="GP171" s="30"/>
      <c r="GQ171" s="30"/>
      <c r="GR171" s="30"/>
      <c r="GS171" s="30"/>
      <c r="GT171" s="30"/>
      <c r="GU171" s="30"/>
      <c r="GV171" s="30"/>
      <c r="GW171" s="30"/>
      <c r="GX171" s="30"/>
      <c r="GY171" s="30"/>
      <c r="GZ171" s="30"/>
      <c r="HA171" s="30"/>
      <c r="HB171" s="30"/>
      <c r="HC171" s="30"/>
      <c r="HD171" s="6">
        <f>SUM(GU171:HC171)</f>
        <v>0</v>
      </c>
      <c r="HE171" s="30"/>
      <c r="HF171" s="30"/>
      <c r="HG171" s="30">
        <v>1</v>
      </c>
      <c r="HH171" s="30"/>
      <c r="HI171" s="30"/>
      <c r="HJ171" s="30"/>
      <c r="HK171" s="30"/>
      <c r="HL171" s="30">
        <v>1</v>
      </c>
      <c r="HM171" s="30"/>
      <c r="HN171" s="30"/>
      <c r="HO171" s="30"/>
      <c r="HP171" s="30"/>
      <c r="HQ171" s="30"/>
      <c r="HR171" s="30"/>
      <c r="HS171" s="30"/>
      <c r="HT171" s="30"/>
      <c r="HU171" s="30"/>
      <c r="HV171" s="30"/>
      <c r="HW171" s="30"/>
      <c r="HX171" s="30"/>
      <c r="HY171" s="30"/>
      <c r="HZ171" s="30"/>
      <c r="IA171" s="30"/>
      <c r="IB171" s="30"/>
      <c r="IC171" s="30"/>
      <c r="ID171" s="30"/>
      <c r="IE171" s="30"/>
      <c r="IF171" s="30"/>
      <c r="IG171" s="30">
        <v>1</v>
      </c>
      <c r="IH171" s="30">
        <v>1</v>
      </c>
      <c r="II171" s="30"/>
      <c r="IJ171" s="30"/>
      <c r="IK171" s="30"/>
      <c r="IL171" s="30"/>
      <c r="IM171" s="30"/>
      <c r="IN171" s="30"/>
      <c r="IO171" s="30"/>
      <c r="IP171" s="30"/>
      <c r="IQ171" s="30"/>
      <c r="IR171" s="30"/>
      <c r="IS171" s="30"/>
      <c r="IT171" s="30"/>
      <c r="IU171" s="30"/>
      <c r="IV171" s="30"/>
      <c r="IW171" s="30"/>
      <c r="IX171" s="30"/>
      <c r="IY171" s="30"/>
      <c r="IZ171" s="30"/>
      <c r="JA171" s="30"/>
      <c r="JB171" s="30"/>
      <c r="JC171" s="30"/>
      <c r="JD171" s="30"/>
      <c r="JE171" s="30"/>
      <c r="JF171" s="30"/>
      <c r="JG171" s="30"/>
      <c r="JH171" s="30">
        <v>1</v>
      </c>
      <c r="JI171" s="31"/>
      <c r="JJ171" s="30"/>
      <c r="JK171" s="30"/>
      <c r="JL171" s="30"/>
      <c r="JM171" s="30"/>
      <c r="JN171" s="30"/>
      <c r="JO171" s="30"/>
      <c r="JP171" s="30"/>
      <c r="JQ171" s="30"/>
      <c r="JR171" s="30"/>
      <c r="JS171" s="31"/>
      <c r="JT171" s="30"/>
      <c r="JU171" s="31"/>
      <c r="JV171" s="30"/>
      <c r="JW171" s="30"/>
      <c r="JX171" s="30"/>
      <c r="JY171" s="31"/>
      <c r="JZ171" s="31"/>
      <c r="KA171" s="31"/>
      <c r="KB171" s="31"/>
      <c r="KC171" s="30"/>
      <c r="KD171" s="30"/>
      <c r="KE171" s="30"/>
      <c r="KF171" s="30"/>
      <c r="KG171" s="30"/>
      <c r="KH171" s="30"/>
      <c r="KI171" s="30"/>
      <c r="KJ171" s="30"/>
      <c r="KK171" s="30"/>
      <c r="KL171" s="30"/>
      <c r="KM171" s="30"/>
      <c r="KN171" s="30"/>
      <c r="KO171" s="30"/>
      <c r="KP171" s="30"/>
      <c r="KQ171" s="30"/>
      <c r="KR171" s="30"/>
      <c r="KS171" s="30"/>
      <c r="KT171" s="30"/>
      <c r="KU171" s="30"/>
      <c r="KV171" s="16">
        <f>SUM(FK171:KU171)</f>
        <v>8</v>
      </c>
      <c r="KW171" s="5">
        <v>1</v>
      </c>
      <c r="KX171" s="5"/>
      <c r="KY171" s="5">
        <v>1</v>
      </c>
      <c r="KZ171" s="5"/>
      <c r="LA171" s="5"/>
      <c r="LB171" s="5">
        <v>1</v>
      </c>
      <c r="LC171" s="5"/>
      <c r="LD171" s="5"/>
      <c r="LE171" s="5"/>
      <c r="LF171" s="5">
        <f>SUM(KW171:LE171)</f>
        <v>3</v>
      </c>
      <c r="LG171" s="6">
        <v>45</v>
      </c>
      <c r="LI171" s="21">
        <v>82</v>
      </c>
      <c r="LJ171" s="48">
        <v>3.2142857142857144</v>
      </c>
      <c r="LK171" s="16">
        <v>159</v>
      </c>
      <c r="LL171" s="6">
        <v>121</v>
      </c>
      <c r="LM171" s="6">
        <v>157</v>
      </c>
      <c r="MO171" s="16"/>
      <c r="MP171" s="16"/>
    </row>
    <row r="172" spans="1:354" ht="15" customHeight="1">
      <c r="A172" s="5">
        <v>2005</v>
      </c>
      <c r="B172" s="6" t="s">
        <v>1969</v>
      </c>
      <c r="C172" s="6" t="s">
        <v>2545</v>
      </c>
      <c r="D172" s="6" t="s">
        <v>723</v>
      </c>
      <c r="E172" s="1" t="s">
        <v>184</v>
      </c>
      <c r="F172" s="1" t="s">
        <v>238</v>
      </c>
      <c r="G172" s="3" t="s">
        <v>194</v>
      </c>
      <c r="H172" s="4" t="s">
        <v>724</v>
      </c>
      <c r="I172" s="7">
        <v>38687</v>
      </c>
      <c r="J172" s="6" t="s">
        <v>1250</v>
      </c>
      <c r="K172" s="6" t="s">
        <v>0</v>
      </c>
      <c r="L172" s="6" t="s">
        <v>725</v>
      </c>
      <c r="M172" s="6" t="s">
        <v>726</v>
      </c>
      <c r="O172" s="6" t="s">
        <v>881</v>
      </c>
      <c r="P172" s="6" t="s">
        <v>797</v>
      </c>
      <c r="Q172" s="6">
        <v>1</v>
      </c>
      <c r="R172" s="5">
        <v>2000</v>
      </c>
      <c r="S172" s="5">
        <v>180</v>
      </c>
      <c r="T172" s="5"/>
      <c r="U172" s="5" t="s">
        <v>1014</v>
      </c>
      <c r="V172" s="5">
        <v>1</v>
      </c>
      <c r="W172" s="35" t="s">
        <v>1895</v>
      </c>
      <c r="X172" s="35"/>
      <c r="Y172" s="5">
        <v>0</v>
      </c>
      <c r="Z172" s="5">
        <v>0</v>
      </c>
      <c r="AC172" s="47" t="s">
        <v>999</v>
      </c>
      <c r="AD172" s="47" t="s">
        <v>999</v>
      </c>
      <c r="AE172" s="6" t="s">
        <v>3381</v>
      </c>
      <c r="AF172" s="6" t="s">
        <v>2833</v>
      </c>
      <c r="AG172" s="6" t="s">
        <v>1248</v>
      </c>
      <c r="AL172" s="6">
        <v>1</v>
      </c>
      <c r="AU172" s="16">
        <f>SUM(AH172:AT172)</f>
        <v>1</v>
      </c>
      <c r="AV172" s="16">
        <v>1</v>
      </c>
      <c r="AW172" s="6" t="s">
        <v>1823</v>
      </c>
      <c r="AX172" s="16"/>
      <c r="AY172" s="16"/>
      <c r="AZ172" s="16"/>
      <c r="BA172" s="16"/>
      <c r="BB172" s="16"/>
      <c r="BC172" s="16"/>
      <c r="BD172" s="16"/>
      <c r="BE172" s="16"/>
      <c r="BF172" s="16"/>
      <c r="BG172" s="16"/>
      <c r="BH172" s="16"/>
      <c r="BI172" s="16"/>
      <c r="BJ172" s="16"/>
      <c r="BK172" s="16"/>
      <c r="BL172" s="16"/>
      <c r="BM172" s="16"/>
      <c r="BN172" s="16"/>
      <c r="BO172" s="16"/>
      <c r="BP172" s="16"/>
      <c r="BQ172" s="16"/>
      <c r="BR172" s="6">
        <v>1</v>
      </c>
      <c r="BX172" s="6">
        <v>1</v>
      </c>
      <c r="CB172" s="6">
        <v>1</v>
      </c>
      <c r="CK172" s="6">
        <f>SUM(BS172:CJ172)</f>
        <v>2</v>
      </c>
      <c r="CL172" s="6" t="s">
        <v>1837</v>
      </c>
      <c r="CO172" s="6">
        <v>1</v>
      </c>
      <c r="CP172" s="6">
        <v>1</v>
      </c>
      <c r="CQ172" s="6" t="s">
        <v>2818</v>
      </c>
      <c r="CR172" s="6" t="s">
        <v>2685</v>
      </c>
      <c r="CS172" s="6">
        <v>1</v>
      </c>
      <c r="CV172" s="6">
        <v>1</v>
      </c>
      <c r="CW172" s="6">
        <v>1</v>
      </c>
      <c r="DA172" s="5"/>
      <c r="EA172" s="6" t="s">
        <v>1249</v>
      </c>
      <c r="EE172" s="6">
        <v>1</v>
      </c>
      <c r="EU172" s="6">
        <v>1</v>
      </c>
      <c r="EV172" s="16" t="s">
        <v>3467</v>
      </c>
      <c r="EW172" s="6"/>
      <c r="EX172" s="6"/>
      <c r="EY172" s="6">
        <v>1</v>
      </c>
      <c r="EZ172" s="6"/>
      <c r="FA172" s="6"/>
      <c r="FB172" s="6"/>
      <c r="FI172" s="16"/>
      <c r="FJ172" s="6" t="s">
        <v>2176</v>
      </c>
      <c r="FK172" s="30">
        <v>1</v>
      </c>
      <c r="FL172" s="30"/>
      <c r="FM172" s="30">
        <v>1</v>
      </c>
      <c r="FN172" s="30"/>
      <c r="FO172" s="30">
        <v>1</v>
      </c>
      <c r="FP172" s="30"/>
      <c r="FQ172" s="30"/>
      <c r="FR172" s="30"/>
      <c r="FS172" s="30"/>
      <c r="FT172" s="30"/>
      <c r="FU172" s="30"/>
      <c r="FV172" s="30"/>
      <c r="FW172" s="30"/>
      <c r="FX172" s="30"/>
      <c r="FY172" s="30"/>
      <c r="FZ172" s="30"/>
      <c r="GA172" s="30"/>
      <c r="GB172" s="30"/>
      <c r="GC172" s="31"/>
      <c r="GD172" s="31"/>
      <c r="GE172" s="31"/>
      <c r="GF172" s="30"/>
      <c r="GG172" s="30"/>
      <c r="GH172" s="30"/>
      <c r="GI172" s="30"/>
      <c r="GJ172" s="30"/>
      <c r="GK172" s="30"/>
      <c r="GL172" s="30"/>
      <c r="GM172" s="30"/>
      <c r="GN172" s="30"/>
      <c r="GO172" s="30"/>
      <c r="GP172" s="30"/>
      <c r="GQ172" s="30"/>
      <c r="GR172" s="30"/>
      <c r="GS172" s="30"/>
      <c r="GT172" s="30"/>
      <c r="GU172" s="30"/>
      <c r="GV172" s="30"/>
      <c r="GW172" s="30"/>
      <c r="GX172" s="30"/>
      <c r="GY172" s="30"/>
      <c r="GZ172" s="30"/>
      <c r="HA172" s="30"/>
      <c r="HB172" s="30"/>
      <c r="HC172" s="30"/>
      <c r="HD172" s="6">
        <f>SUM(GU172:HC172)</f>
        <v>0</v>
      </c>
      <c r="HE172" s="31"/>
      <c r="HF172" s="30"/>
      <c r="HG172" s="30"/>
      <c r="HH172" s="30"/>
      <c r="HI172" s="30"/>
      <c r="HJ172" s="30"/>
      <c r="HK172" s="30"/>
      <c r="HL172" s="30"/>
      <c r="HM172" s="30"/>
      <c r="HN172" s="30"/>
      <c r="HO172" s="31"/>
      <c r="HP172" s="31"/>
      <c r="HQ172" s="31"/>
      <c r="HR172" s="31"/>
      <c r="HS172" s="30"/>
      <c r="HT172" s="30">
        <v>1</v>
      </c>
      <c r="HU172" s="30"/>
      <c r="HV172" s="30"/>
      <c r="HW172" s="30"/>
      <c r="HX172" s="30"/>
      <c r="HY172" s="30"/>
      <c r="HZ172" s="30"/>
      <c r="IA172" s="30"/>
      <c r="IB172" s="30"/>
      <c r="IC172" s="30"/>
      <c r="ID172" s="30"/>
      <c r="IE172" s="30"/>
      <c r="IF172" s="30"/>
      <c r="IG172" s="30"/>
      <c r="IH172" s="30"/>
      <c r="II172" s="30"/>
      <c r="IJ172" s="30"/>
      <c r="IK172" s="30"/>
      <c r="IL172" s="30"/>
      <c r="IM172" s="30"/>
      <c r="IN172" s="30"/>
      <c r="IO172" s="30">
        <v>1</v>
      </c>
      <c r="IP172" s="30"/>
      <c r="IQ172" s="30"/>
      <c r="IR172" s="30"/>
      <c r="IS172" s="30"/>
      <c r="IT172" s="30"/>
      <c r="IU172" s="30"/>
      <c r="IV172" s="30"/>
      <c r="IW172" s="30"/>
      <c r="IX172" s="30"/>
      <c r="IY172" s="30"/>
      <c r="IZ172" s="30"/>
      <c r="JA172" s="30"/>
      <c r="JB172" s="30"/>
      <c r="JC172" s="30"/>
      <c r="JD172" s="30"/>
      <c r="JE172" s="31"/>
      <c r="JF172" s="31"/>
      <c r="JG172" s="31"/>
      <c r="JH172" s="30">
        <v>1</v>
      </c>
      <c r="JI172" s="30"/>
      <c r="JJ172" s="30"/>
      <c r="JK172" s="30"/>
      <c r="JL172" s="31"/>
      <c r="JM172" s="31"/>
      <c r="JN172" s="30"/>
      <c r="JO172" s="30"/>
      <c r="JP172" s="30"/>
      <c r="JQ172" s="30"/>
      <c r="JR172" s="30"/>
      <c r="JS172" s="30"/>
      <c r="JT172" s="30"/>
      <c r="JU172" s="30"/>
      <c r="JV172" s="30"/>
      <c r="JW172" s="30"/>
      <c r="JX172" s="30"/>
      <c r="JY172" s="30"/>
      <c r="JZ172" s="30"/>
      <c r="KA172" s="30"/>
      <c r="KB172" s="30"/>
      <c r="KC172" s="30"/>
      <c r="KD172" s="30"/>
      <c r="KE172" s="30"/>
      <c r="KF172" s="30"/>
      <c r="KG172" s="31"/>
      <c r="KH172" s="30"/>
      <c r="KI172" s="30">
        <v>1</v>
      </c>
      <c r="KJ172" s="30">
        <v>1</v>
      </c>
      <c r="KK172" s="30">
        <v>1</v>
      </c>
      <c r="KL172" s="30"/>
      <c r="KM172" s="30"/>
      <c r="KN172" s="30"/>
      <c r="KO172" s="30"/>
      <c r="KP172" s="30"/>
      <c r="KQ172" s="30"/>
      <c r="KR172" s="30"/>
      <c r="KS172" s="30"/>
      <c r="KT172" s="30"/>
      <c r="KU172" s="30">
        <v>1</v>
      </c>
      <c r="KV172" s="16">
        <f>SUM(FK172:KU172)</f>
        <v>10</v>
      </c>
      <c r="KW172" s="5">
        <v>1</v>
      </c>
      <c r="KX172" s="5"/>
      <c r="KY172" s="5"/>
      <c r="KZ172" s="5"/>
      <c r="LA172" s="5"/>
      <c r="LB172" s="5"/>
      <c r="LC172" s="5"/>
      <c r="LD172" s="5"/>
      <c r="LE172" s="5"/>
      <c r="LF172" s="5">
        <f>SUM(KW172:LE172)</f>
        <v>1</v>
      </c>
      <c r="LG172" s="6">
        <v>26</v>
      </c>
      <c r="LI172" s="21">
        <v>74</v>
      </c>
      <c r="LJ172" s="48">
        <v>1.8571428571428572</v>
      </c>
      <c r="LK172" s="16">
        <v>160</v>
      </c>
      <c r="LL172" s="6">
        <v>120</v>
      </c>
      <c r="LM172" s="6">
        <v>156</v>
      </c>
      <c r="MO172" s="16"/>
      <c r="MP172" s="16"/>
    </row>
    <row r="173" spans="1:354" ht="15" customHeight="1">
      <c r="A173" s="5">
        <v>2004</v>
      </c>
      <c r="B173" s="6" t="s">
        <v>1945</v>
      </c>
      <c r="C173" s="6" t="s">
        <v>2547</v>
      </c>
      <c r="D173" s="6" t="s">
        <v>737</v>
      </c>
      <c r="E173" s="1" t="s">
        <v>738</v>
      </c>
      <c r="F173" s="1" t="s">
        <v>739</v>
      </c>
      <c r="G173" s="3" t="s">
        <v>740</v>
      </c>
      <c r="H173" s="4" t="s">
        <v>741</v>
      </c>
      <c r="I173" s="8" t="s">
        <v>743</v>
      </c>
      <c r="J173" s="6" t="s">
        <v>1258</v>
      </c>
      <c r="K173" s="6" t="s">
        <v>0</v>
      </c>
      <c r="L173" s="6" t="s">
        <v>742</v>
      </c>
      <c r="M173" s="6" t="s">
        <v>744</v>
      </c>
      <c r="N173" s="6">
        <v>15604165</v>
      </c>
      <c r="O173" s="6" t="s">
        <v>881</v>
      </c>
      <c r="P173" s="6" t="s">
        <v>797</v>
      </c>
      <c r="Q173" s="6">
        <v>1</v>
      </c>
      <c r="R173" s="5">
        <v>1998</v>
      </c>
      <c r="S173" s="5">
        <v>170</v>
      </c>
      <c r="T173" s="5"/>
      <c r="U173" s="5" t="s">
        <v>1014</v>
      </c>
      <c r="V173" s="5">
        <v>1</v>
      </c>
      <c r="W173" s="39" t="s">
        <v>2336</v>
      </c>
      <c r="X173" s="39"/>
      <c r="Y173" s="25">
        <v>1</v>
      </c>
      <c r="Z173" s="25">
        <v>1</v>
      </c>
      <c r="AC173" s="47" t="s">
        <v>999</v>
      </c>
      <c r="AD173" s="47" t="s">
        <v>999</v>
      </c>
      <c r="AE173" s="6" t="s">
        <v>3299</v>
      </c>
      <c r="AF173" s="6" t="s">
        <v>2833</v>
      </c>
      <c r="AG173" s="6" t="s">
        <v>1257</v>
      </c>
      <c r="AJ173" s="16">
        <v>1</v>
      </c>
      <c r="AM173" s="6">
        <v>1</v>
      </c>
      <c r="AP173" s="6">
        <v>1</v>
      </c>
      <c r="AU173" s="16">
        <f>SUM(AH173:AT173)</f>
        <v>3</v>
      </c>
      <c r="AV173" s="16">
        <v>1</v>
      </c>
      <c r="AW173" s="6" t="s">
        <v>1823</v>
      </c>
      <c r="AX173" s="16"/>
      <c r="AY173" s="16"/>
      <c r="AZ173" s="16"/>
      <c r="BA173" s="16"/>
      <c r="BB173" s="16"/>
      <c r="BC173" s="16"/>
      <c r="BD173" s="16"/>
      <c r="BE173" s="16"/>
      <c r="BF173" s="16"/>
      <c r="BG173" s="16"/>
      <c r="BH173" s="16"/>
      <c r="BI173" s="16"/>
      <c r="BJ173" s="16"/>
      <c r="BK173" s="16"/>
      <c r="BL173" s="16"/>
      <c r="BM173" s="16"/>
      <c r="BN173" s="16"/>
      <c r="BO173" s="16"/>
      <c r="BP173" s="16"/>
      <c r="BQ173" s="16"/>
      <c r="BR173" s="6">
        <v>1</v>
      </c>
      <c r="BY173" s="6">
        <v>1</v>
      </c>
      <c r="CK173" s="6">
        <f>SUM(BS173:CJ173)</f>
        <v>1</v>
      </c>
      <c r="CL173" s="6" t="s">
        <v>1837</v>
      </c>
      <c r="CM173" s="6" t="s">
        <v>2335</v>
      </c>
      <c r="CN173" s="6" t="s">
        <v>2294</v>
      </c>
      <c r="CO173" s="6">
        <v>1</v>
      </c>
      <c r="CP173" s="6">
        <v>1</v>
      </c>
      <c r="CQ173" s="6" t="s">
        <v>2818</v>
      </c>
      <c r="CR173" s="6" t="s">
        <v>2685</v>
      </c>
      <c r="CS173" s="6">
        <v>1</v>
      </c>
      <c r="CV173" s="6">
        <v>1</v>
      </c>
      <c r="CW173" s="6">
        <v>1</v>
      </c>
      <c r="DA173" s="5"/>
      <c r="EA173" s="6" t="s">
        <v>931</v>
      </c>
      <c r="EE173" s="6">
        <v>1</v>
      </c>
      <c r="EU173" s="6">
        <v>1</v>
      </c>
      <c r="EV173" s="16" t="s">
        <v>3467</v>
      </c>
      <c r="EW173" s="6"/>
      <c r="EX173" s="6"/>
      <c r="EY173" s="6">
        <v>1</v>
      </c>
      <c r="EZ173" s="6"/>
      <c r="FA173" s="6"/>
      <c r="FB173" s="6"/>
      <c r="FI173" s="16"/>
      <c r="FJ173" s="6" t="s">
        <v>2265</v>
      </c>
      <c r="FK173" s="30">
        <v>1</v>
      </c>
      <c r="FL173" s="30"/>
      <c r="FM173" s="30">
        <v>1</v>
      </c>
      <c r="FN173" s="30"/>
      <c r="FO173" s="30">
        <v>1</v>
      </c>
      <c r="FP173" s="30"/>
      <c r="FQ173" s="30"/>
      <c r="FR173" s="30"/>
      <c r="FS173" s="30"/>
      <c r="FT173" s="30"/>
      <c r="FU173" s="30"/>
      <c r="FV173" s="30"/>
      <c r="FW173" s="30"/>
      <c r="FX173" s="30"/>
      <c r="FY173" s="30"/>
      <c r="FZ173" s="30"/>
      <c r="GA173" s="30"/>
      <c r="GB173" s="30"/>
      <c r="GC173" s="30"/>
      <c r="GD173" s="30"/>
      <c r="GE173" s="30"/>
      <c r="GF173" s="30"/>
      <c r="GG173" s="30"/>
      <c r="GH173" s="30"/>
      <c r="GI173" s="30"/>
      <c r="GJ173" s="30"/>
      <c r="GK173" s="30"/>
      <c r="GL173" s="30"/>
      <c r="GM173" s="30"/>
      <c r="GN173" s="30"/>
      <c r="GO173" s="30"/>
      <c r="GP173" s="30"/>
      <c r="GQ173" s="30"/>
      <c r="GR173" s="30"/>
      <c r="GS173" s="30"/>
      <c r="GT173" s="30"/>
      <c r="GU173" s="30"/>
      <c r="GV173" s="30"/>
      <c r="GW173" s="30"/>
      <c r="GX173" s="30"/>
      <c r="GY173" s="30"/>
      <c r="GZ173" s="30">
        <v>1</v>
      </c>
      <c r="HA173" s="30"/>
      <c r="HB173" s="30"/>
      <c r="HC173" s="30"/>
      <c r="HD173" s="6">
        <f>SUM(GU173:HC173)</f>
        <v>1</v>
      </c>
      <c r="HE173" s="30"/>
      <c r="HF173" s="30"/>
      <c r="HG173" s="30"/>
      <c r="HH173" s="30"/>
      <c r="HI173" s="30"/>
      <c r="HJ173" s="30"/>
      <c r="HK173" s="30"/>
      <c r="HL173" s="30"/>
      <c r="HM173" s="30"/>
      <c r="HN173" s="30"/>
      <c r="HO173" s="30"/>
      <c r="HP173" s="30"/>
      <c r="HQ173" s="30"/>
      <c r="HR173" s="30"/>
      <c r="HS173" s="30"/>
      <c r="HT173" s="30"/>
      <c r="HU173" s="30"/>
      <c r="HV173" s="30"/>
      <c r="HW173" s="30"/>
      <c r="HX173" s="30"/>
      <c r="HY173" s="30"/>
      <c r="HZ173" s="30"/>
      <c r="IA173" s="30"/>
      <c r="IB173" s="30"/>
      <c r="IC173" s="30"/>
      <c r="ID173" s="30"/>
      <c r="IE173" s="30"/>
      <c r="IF173" s="30"/>
      <c r="IG173" s="30"/>
      <c r="IH173" s="30"/>
      <c r="II173" s="30"/>
      <c r="IJ173" s="30"/>
      <c r="IK173" s="30"/>
      <c r="IL173" s="30"/>
      <c r="IM173" s="30"/>
      <c r="IN173" s="30"/>
      <c r="IO173" s="30"/>
      <c r="IP173" s="30"/>
      <c r="IQ173" s="30"/>
      <c r="IR173" s="30"/>
      <c r="IS173" s="30"/>
      <c r="IT173" s="30"/>
      <c r="IU173" s="30"/>
      <c r="IV173" s="30"/>
      <c r="IW173" s="30"/>
      <c r="IX173" s="30"/>
      <c r="IY173" s="30"/>
      <c r="IZ173" s="30"/>
      <c r="JA173" s="30"/>
      <c r="JB173" s="30"/>
      <c r="JC173" s="30"/>
      <c r="JD173" s="30"/>
      <c r="JE173" s="30"/>
      <c r="JF173" s="30"/>
      <c r="JG173" s="30"/>
      <c r="JH173" s="30"/>
      <c r="JI173" s="30"/>
      <c r="JJ173" s="30"/>
      <c r="JK173" s="30"/>
      <c r="JL173" s="30"/>
      <c r="JM173" s="30"/>
      <c r="JN173" s="30"/>
      <c r="JO173" s="30"/>
      <c r="JP173" s="30"/>
      <c r="JQ173" s="30"/>
      <c r="JR173" s="30"/>
      <c r="JS173" s="30"/>
      <c r="JT173" s="30"/>
      <c r="JU173" s="30"/>
      <c r="JV173" s="30"/>
      <c r="JW173" s="30"/>
      <c r="JX173" s="30"/>
      <c r="JY173" s="30"/>
      <c r="JZ173" s="30"/>
      <c r="KA173" s="30"/>
      <c r="KB173" s="30"/>
      <c r="KC173" s="30"/>
      <c r="KD173" s="30"/>
      <c r="KE173" s="30"/>
      <c r="KF173" s="30"/>
      <c r="KG173" s="30"/>
      <c r="KH173" s="30"/>
      <c r="KI173" s="30"/>
      <c r="KJ173" s="30"/>
      <c r="KK173" s="30"/>
      <c r="KL173" s="30"/>
      <c r="KM173" s="30"/>
      <c r="KN173" s="30"/>
      <c r="KO173" s="30"/>
      <c r="KP173" s="30"/>
      <c r="KQ173" s="30"/>
      <c r="KR173" s="30"/>
      <c r="KS173" s="30"/>
      <c r="KT173" s="30"/>
      <c r="KU173" s="30"/>
      <c r="KV173" s="16">
        <f>SUM(FK173:KU173)</f>
        <v>5</v>
      </c>
      <c r="KW173" s="5"/>
      <c r="KX173" s="5">
        <v>1</v>
      </c>
      <c r="KY173" s="5"/>
      <c r="KZ173" s="5"/>
      <c r="LA173" s="5"/>
      <c r="LB173" s="5"/>
      <c r="LC173" s="5"/>
      <c r="LD173" s="5"/>
      <c r="LE173" s="5"/>
      <c r="LF173" s="5">
        <f>SUM(KW173:LE173)</f>
        <v>1</v>
      </c>
      <c r="LG173" s="6">
        <v>271</v>
      </c>
      <c r="LI173" s="21">
        <v>375</v>
      </c>
      <c r="LJ173" s="48">
        <v>18.066666666666666</v>
      </c>
      <c r="LK173" s="16">
        <v>161</v>
      </c>
      <c r="LL173" s="6">
        <v>123</v>
      </c>
      <c r="LM173" s="6">
        <v>159</v>
      </c>
      <c r="MA173" s="16"/>
      <c r="ME173" s="16"/>
      <c r="MF173" s="16"/>
      <c r="MG173" s="16"/>
      <c r="MH173" s="16"/>
      <c r="MI173" s="16"/>
      <c r="MO173" s="16"/>
      <c r="MP173" s="16"/>
    </row>
    <row r="174" spans="1:354" ht="15" customHeight="1">
      <c r="A174" s="5">
        <v>2004</v>
      </c>
      <c r="B174" s="6" t="s">
        <v>1818</v>
      </c>
      <c r="C174" s="6" t="s">
        <v>2568</v>
      </c>
      <c r="D174" s="6" t="s">
        <v>746</v>
      </c>
      <c r="E174" s="1" t="s">
        <v>53</v>
      </c>
      <c r="F174" s="1" t="s">
        <v>745</v>
      </c>
      <c r="G174" s="3" t="s">
        <v>40</v>
      </c>
      <c r="H174" s="4" t="s">
        <v>747</v>
      </c>
      <c r="I174" s="7">
        <v>38169</v>
      </c>
      <c r="J174" s="6" t="s">
        <v>1259</v>
      </c>
      <c r="K174" s="6" t="s">
        <v>0</v>
      </c>
      <c r="L174" s="6" t="s">
        <v>748</v>
      </c>
      <c r="M174" s="6" t="s">
        <v>749</v>
      </c>
      <c r="N174" s="6">
        <v>15110423</v>
      </c>
      <c r="O174" s="14" t="s">
        <v>2002</v>
      </c>
      <c r="P174" s="6" t="s">
        <v>797</v>
      </c>
      <c r="Q174" s="6">
        <v>1</v>
      </c>
      <c r="R174" s="5" t="s">
        <v>1769</v>
      </c>
      <c r="S174" s="5">
        <v>57</v>
      </c>
      <c r="T174" s="5"/>
      <c r="U174" s="5" t="s">
        <v>1014</v>
      </c>
      <c r="V174" s="5">
        <v>1</v>
      </c>
      <c r="W174" s="35" t="s">
        <v>2795</v>
      </c>
      <c r="X174" s="35"/>
      <c r="Y174" s="5">
        <v>1</v>
      </c>
      <c r="Z174" s="5">
        <v>1</v>
      </c>
      <c r="AC174" s="47" t="s">
        <v>999</v>
      </c>
      <c r="AD174" s="47" t="s">
        <v>999</v>
      </c>
      <c r="AE174" s="6" t="s">
        <v>3341</v>
      </c>
      <c r="AF174" s="6" t="s">
        <v>2833</v>
      </c>
      <c r="AG174" s="6" t="s">
        <v>806</v>
      </c>
      <c r="AJ174" s="16">
        <v>1</v>
      </c>
      <c r="AU174" s="16">
        <f>SUM(AH174:AT174)</f>
        <v>1</v>
      </c>
      <c r="AV174" s="16">
        <v>1</v>
      </c>
      <c r="AW174" s="6" t="s">
        <v>1814</v>
      </c>
      <c r="AX174" s="16"/>
      <c r="AY174" s="16"/>
      <c r="AZ174" s="16"/>
      <c r="BA174" s="16"/>
      <c r="BB174" s="16"/>
      <c r="BC174" s="16"/>
      <c r="BD174" s="16"/>
      <c r="BE174" s="16"/>
      <c r="BF174" s="16"/>
      <c r="BG174" s="16"/>
      <c r="BH174" s="16"/>
      <c r="BI174" s="16"/>
      <c r="BJ174" s="16"/>
      <c r="BK174" s="16"/>
      <c r="BL174" s="16"/>
      <c r="BM174" s="16"/>
      <c r="BN174" s="16"/>
      <c r="BO174" s="16"/>
      <c r="BP174" s="16"/>
      <c r="BQ174" s="16"/>
      <c r="BR174" s="6">
        <v>1</v>
      </c>
      <c r="BS174" s="6">
        <v>1</v>
      </c>
      <c r="CK174" s="6">
        <f>SUM(BS174:CJ174)</f>
        <v>1</v>
      </c>
      <c r="CL174" s="6" t="s">
        <v>1852</v>
      </c>
      <c r="CO174" s="6">
        <v>1</v>
      </c>
      <c r="CP174" s="6">
        <v>1</v>
      </c>
      <c r="CQ174" s="6" t="s">
        <v>2818</v>
      </c>
      <c r="CR174" s="6" t="s">
        <v>2685</v>
      </c>
      <c r="CS174" s="6">
        <v>1</v>
      </c>
      <c r="CV174" s="6">
        <v>1</v>
      </c>
      <c r="CW174" s="6">
        <v>1</v>
      </c>
      <c r="DA174" s="5"/>
      <c r="EA174" s="6" t="s">
        <v>896</v>
      </c>
      <c r="EL174" s="6">
        <v>1</v>
      </c>
      <c r="EU174" s="6">
        <v>1</v>
      </c>
      <c r="EV174" s="6" t="s">
        <v>3474</v>
      </c>
      <c r="EW174" s="6"/>
      <c r="EX174" s="6"/>
      <c r="EY174" s="6">
        <v>1</v>
      </c>
      <c r="EZ174" s="6"/>
      <c r="FA174" s="6"/>
      <c r="FB174" s="6"/>
      <c r="FH174" s="6" t="s">
        <v>1819</v>
      </c>
      <c r="FI174" s="6" t="s">
        <v>1819</v>
      </c>
      <c r="FJ174" s="6" t="s">
        <v>2177</v>
      </c>
      <c r="FK174" s="30">
        <v>1</v>
      </c>
      <c r="FL174" s="30">
        <v>1</v>
      </c>
      <c r="FM174" s="30"/>
      <c r="FN174" s="30"/>
      <c r="FO174" s="30"/>
      <c r="FP174" s="30"/>
      <c r="FQ174" s="30"/>
      <c r="FR174" s="30"/>
      <c r="FS174" s="30"/>
      <c r="FT174" s="30"/>
      <c r="FU174" s="30"/>
      <c r="FV174" s="30"/>
      <c r="FW174" s="30"/>
      <c r="FX174" s="30"/>
      <c r="FY174" s="30"/>
      <c r="FZ174" s="30"/>
      <c r="GA174" s="30"/>
      <c r="GB174" s="30"/>
      <c r="GC174" s="30"/>
      <c r="GD174" s="30"/>
      <c r="GE174" s="30"/>
      <c r="GF174" s="30"/>
      <c r="GG174" s="30"/>
      <c r="GH174" s="30"/>
      <c r="GI174" s="30"/>
      <c r="GJ174" s="30"/>
      <c r="GK174" s="30"/>
      <c r="GL174" s="30"/>
      <c r="GM174" s="30"/>
      <c r="GN174" s="30"/>
      <c r="GO174" s="30"/>
      <c r="GP174" s="30"/>
      <c r="GQ174" s="30"/>
      <c r="GR174" s="30"/>
      <c r="GS174" s="30"/>
      <c r="GT174" s="30"/>
      <c r="GU174" s="30"/>
      <c r="GV174" s="30"/>
      <c r="GW174" s="30"/>
      <c r="GX174" s="30"/>
      <c r="GY174" s="30"/>
      <c r="GZ174" s="30"/>
      <c r="HA174" s="30"/>
      <c r="HB174" s="30"/>
      <c r="HC174" s="30"/>
      <c r="HD174" s="6">
        <f>SUM(GU174:HC174)</f>
        <v>0</v>
      </c>
      <c r="HE174" s="30"/>
      <c r="HF174" s="30"/>
      <c r="HG174" s="30">
        <v>1</v>
      </c>
      <c r="HH174" s="30"/>
      <c r="HI174" s="30"/>
      <c r="HJ174" s="30"/>
      <c r="HK174" s="30"/>
      <c r="HL174" s="30">
        <v>1</v>
      </c>
      <c r="HM174" s="30">
        <v>1</v>
      </c>
      <c r="HN174" s="30"/>
      <c r="HO174" s="30"/>
      <c r="HP174" s="30"/>
      <c r="HQ174" s="30"/>
      <c r="HR174" s="30"/>
      <c r="HS174" s="30"/>
      <c r="HT174" s="30"/>
      <c r="HU174" s="30"/>
      <c r="HV174" s="30"/>
      <c r="HW174" s="30"/>
      <c r="HX174" s="30"/>
      <c r="HY174" s="30"/>
      <c r="HZ174" s="30"/>
      <c r="IA174" s="30"/>
      <c r="IB174" s="30"/>
      <c r="IC174" s="30"/>
      <c r="ID174" s="30"/>
      <c r="IE174" s="30"/>
      <c r="IF174" s="30"/>
      <c r="IG174" s="30">
        <v>1</v>
      </c>
      <c r="IH174" s="30">
        <v>1</v>
      </c>
      <c r="II174" s="30"/>
      <c r="IJ174" s="30"/>
      <c r="IK174" s="30"/>
      <c r="IL174" s="30"/>
      <c r="IM174" s="30"/>
      <c r="IN174" s="30"/>
      <c r="IO174" s="30"/>
      <c r="IP174" s="30"/>
      <c r="IQ174" s="30"/>
      <c r="IR174" s="30"/>
      <c r="IS174" s="30"/>
      <c r="IT174" s="30"/>
      <c r="IU174" s="30"/>
      <c r="IV174" s="30"/>
      <c r="IW174" s="30"/>
      <c r="IX174" s="30"/>
      <c r="IY174" s="30"/>
      <c r="IZ174" s="30"/>
      <c r="JA174" s="30"/>
      <c r="JB174" s="30"/>
      <c r="JC174" s="30"/>
      <c r="JD174" s="30"/>
      <c r="JE174" s="30"/>
      <c r="JF174" s="30"/>
      <c r="JG174" s="30"/>
      <c r="JH174" s="30">
        <v>1</v>
      </c>
      <c r="JI174" s="30"/>
      <c r="JJ174" s="30"/>
      <c r="JK174" s="30"/>
      <c r="JL174" s="30"/>
      <c r="JM174" s="30"/>
      <c r="JN174" s="30"/>
      <c r="JO174" s="30"/>
      <c r="JP174" s="30"/>
      <c r="JQ174" s="30"/>
      <c r="JR174" s="30"/>
      <c r="JS174" s="30"/>
      <c r="JT174" s="30"/>
      <c r="JU174" s="30"/>
      <c r="JV174" s="30"/>
      <c r="JW174" s="30"/>
      <c r="JX174" s="30"/>
      <c r="JY174" s="30"/>
      <c r="JZ174" s="30"/>
      <c r="KA174" s="30"/>
      <c r="KB174" s="30"/>
      <c r="KC174" s="30"/>
      <c r="KD174" s="30"/>
      <c r="KE174" s="30"/>
      <c r="KF174" s="30"/>
      <c r="KG174" s="30"/>
      <c r="KH174" s="30"/>
      <c r="KI174" s="30"/>
      <c r="KJ174" s="30"/>
      <c r="KK174" s="30"/>
      <c r="KL174" s="30"/>
      <c r="KM174" s="30"/>
      <c r="KN174" s="30"/>
      <c r="KO174" s="30"/>
      <c r="KP174" s="30"/>
      <c r="KQ174" s="30"/>
      <c r="KR174" s="30"/>
      <c r="KS174" s="30"/>
      <c r="KT174" s="30"/>
      <c r="KU174" s="30"/>
      <c r="KV174" s="16">
        <f>SUM(FK174:KU174)</f>
        <v>8</v>
      </c>
      <c r="KW174" s="5">
        <v>1</v>
      </c>
      <c r="KX174" s="5">
        <v>1</v>
      </c>
      <c r="KY174" s="5">
        <v>1</v>
      </c>
      <c r="KZ174" s="5"/>
      <c r="LA174" s="5"/>
      <c r="LB174" s="16"/>
      <c r="LC174" s="5"/>
      <c r="LD174" s="5"/>
      <c r="LE174" s="5"/>
      <c r="LF174" s="5">
        <f>SUM(KW174:LE174)</f>
        <v>3</v>
      </c>
      <c r="LG174" s="6">
        <v>162</v>
      </c>
      <c r="LI174" s="21">
        <v>82</v>
      </c>
      <c r="LJ174" s="48">
        <v>10.8</v>
      </c>
      <c r="LK174" s="16">
        <v>162</v>
      </c>
      <c r="LL174" s="6">
        <v>124</v>
      </c>
      <c r="LM174" s="6">
        <v>161</v>
      </c>
      <c r="ML174" s="16"/>
      <c r="MM174" s="16"/>
      <c r="MN174" s="16"/>
      <c r="MO174" s="16"/>
      <c r="MP174" s="16"/>
    </row>
    <row r="175" spans="1:354" ht="15" customHeight="1">
      <c r="A175" s="5">
        <v>2003</v>
      </c>
      <c r="B175" s="6" t="s">
        <v>1938</v>
      </c>
      <c r="C175" s="6" t="s">
        <v>2560</v>
      </c>
      <c r="D175" s="6" t="s">
        <v>756</v>
      </c>
      <c r="E175" s="1" t="s">
        <v>200</v>
      </c>
      <c r="F175" s="1" t="s">
        <v>116</v>
      </c>
      <c r="G175" s="3" t="s">
        <v>40</v>
      </c>
      <c r="H175" s="4" t="s">
        <v>757</v>
      </c>
      <c r="I175" s="7">
        <v>37712</v>
      </c>
      <c r="J175" s="6" t="s">
        <v>1265</v>
      </c>
      <c r="K175" s="6" t="s">
        <v>0</v>
      </c>
      <c r="L175" s="6" t="s">
        <v>758</v>
      </c>
      <c r="M175" s="6" t="s">
        <v>759</v>
      </c>
      <c r="O175" s="6" t="s">
        <v>881</v>
      </c>
      <c r="P175" s="6" t="s">
        <v>797</v>
      </c>
      <c r="Q175" s="6">
        <v>1</v>
      </c>
      <c r="R175" s="5" t="s">
        <v>1263</v>
      </c>
      <c r="S175" s="5">
        <v>128</v>
      </c>
      <c r="T175" s="5"/>
      <c r="U175" s="5" t="s">
        <v>866</v>
      </c>
      <c r="V175" s="5">
        <v>7</v>
      </c>
      <c r="W175" s="35" t="s">
        <v>2756</v>
      </c>
      <c r="X175" s="35"/>
      <c r="Y175" s="17" t="s">
        <v>1893</v>
      </c>
      <c r="Z175" s="17" t="s">
        <v>1893</v>
      </c>
      <c r="AC175" s="47" t="s">
        <v>999</v>
      </c>
      <c r="AD175" s="47" t="s">
        <v>999</v>
      </c>
      <c r="AE175" s="6" t="s">
        <v>3277</v>
      </c>
      <c r="AF175" s="6" t="s">
        <v>2833</v>
      </c>
      <c r="AG175" s="6" t="s">
        <v>806</v>
      </c>
      <c r="AM175" s="16">
        <v>1</v>
      </c>
      <c r="AN175" s="16"/>
      <c r="AU175" s="16">
        <f>SUM(AH175:AT175)</f>
        <v>1</v>
      </c>
      <c r="AV175" s="16">
        <v>1</v>
      </c>
      <c r="AW175" s="6" t="s">
        <v>1823</v>
      </c>
      <c r="AX175" s="16"/>
      <c r="AY175" s="16"/>
      <c r="AZ175" s="16"/>
      <c r="BA175" s="16"/>
      <c r="BB175" s="16"/>
      <c r="BC175" s="16"/>
      <c r="BD175" s="16"/>
      <c r="BE175" s="16"/>
      <c r="BF175" s="16"/>
      <c r="BG175" s="16"/>
      <c r="BH175" s="16"/>
      <c r="BI175" s="16"/>
      <c r="BJ175" s="16"/>
      <c r="BK175" s="16"/>
      <c r="BL175" s="16"/>
      <c r="BM175" s="16"/>
      <c r="BN175" s="16"/>
      <c r="BO175" s="16"/>
      <c r="BP175" s="16"/>
      <c r="BQ175" s="16"/>
      <c r="BR175" s="6">
        <v>1</v>
      </c>
      <c r="BS175" s="6">
        <v>1</v>
      </c>
      <c r="CK175" s="6">
        <f>SUM(BS175:CJ175)</f>
        <v>1</v>
      </c>
      <c r="CL175" s="6" t="s">
        <v>1854</v>
      </c>
      <c r="CO175" s="6">
        <v>1</v>
      </c>
      <c r="CP175" s="6">
        <v>1</v>
      </c>
      <c r="CQ175" s="6" t="s">
        <v>2818</v>
      </c>
      <c r="CR175" s="6" t="s">
        <v>2685</v>
      </c>
      <c r="CS175" s="6">
        <v>1</v>
      </c>
      <c r="CV175" s="6">
        <v>1</v>
      </c>
      <c r="CW175" s="6">
        <v>1</v>
      </c>
      <c r="DA175" s="5"/>
      <c r="EA175" s="6" t="s">
        <v>1264</v>
      </c>
      <c r="EB175" s="6">
        <v>1</v>
      </c>
      <c r="EU175" s="6">
        <v>1</v>
      </c>
      <c r="EV175" s="6" t="s">
        <v>3429</v>
      </c>
      <c r="EW175" s="6"/>
      <c r="EX175" s="6"/>
      <c r="EY175" s="6"/>
      <c r="EZ175" s="6"/>
      <c r="FA175" s="6"/>
      <c r="FB175" s="6"/>
      <c r="FE175" s="6">
        <v>1</v>
      </c>
      <c r="FH175" s="6" t="s">
        <v>2179</v>
      </c>
      <c r="FI175" s="6" t="s">
        <v>1811</v>
      </c>
      <c r="FJ175" s="6" t="s">
        <v>2178</v>
      </c>
      <c r="FK175" s="30">
        <v>1</v>
      </c>
      <c r="FL175" s="30">
        <v>1</v>
      </c>
      <c r="FM175" s="30"/>
      <c r="FN175" s="30"/>
      <c r="FO175" s="30"/>
      <c r="FP175" s="30"/>
      <c r="FQ175" s="30"/>
      <c r="FR175" s="30"/>
      <c r="FS175" s="30"/>
      <c r="FT175" s="30"/>
      <c r="FU175" s="30"/>
      <c r="FV175" s="30"/>
      <c r="FW175" s="30"/>
      <c r="FX175" s="31"/>
      <c r="FY175" s="30"/>
      <c r="FZ175" s="31">
        <v>1</v>
      </c>
      <c r="GA175" s="31"/>
      <c r="GB175" s="30"/>
      <c r="GC175" s="30"/>
      <c r="GD175" s="30"/>
      <c r="GE175" s="30"/>
      <c r="GF175" s="30">
        <v>1</v>
      </c>
      <c r="GG175" s="30"/>
      <c r="GH175" s="30"/>
      <c r="GI175" s="30"/>
      <c r="GJ175" s="30"/>
      <c r="GK175" s="30"/>
      <c r="GL175" s="30"/>
      <c r="GM175" s="30"/>
      <c r="GN175" s="30"/>
      <c r="GO175" s="30"/>
      <c r="GP175" s="30"/>
      <c r="GQ175" s="30"/>
      <c r="GR175" s="30"/>
      <c r="GS175" s="30"/>
      <c r="GT175" s="30"/>
      <c r="GU175" s="30"/>
      <c r="GV175" s="30"/>
      <c r="GW175" s="30"/>
      <c r="GX175" s="30"/>
      <c r="GY175" s="30"/>
      <c r="GZ175" s="30"/>
      <c r="HA175" s="30"/>
      <c r="HB175" s="30"/>
      <c r="HC175" s="30"/>
      <c r="HD175" s="6">
        <f>SUM(GU175:HC175)</f>
        <v>0</v>
      </c>
      <c r="HE175" s="30"/>
      <c r="HF175" s="31"/>
      <c r="HG175" s="31"/>
      <c r="HH175" s="31"/>
      <c r="HI175" s="31"/>
      <c r="HJ175" s="31"/>
      <c r="HK175" s="31"/>
      <c r="HL175" s="31"/>
      <c r="HM175" s="31"/>
      <c r="HN175" s="31"/>
      <c r="HO175" s="30"/>
      <c r="HP175" s="30"/>
      <c r="HQ175" s="30"/>
      <c r="HR175" s="30"/>
      <c r="HS175" s="31"/>
      <c r="HT175" s="30"/>
      <c r="HU175" s="30"/>
      <c r="HV175" s="30"/>
      <c r="HW175" s="30"/>
      <c r="HX175" s="30"/>
      <c r="HY175" s="30"/>
      <c r="HZ175" s="30"/>
      <c r="IA175" s="30"/>
      <c r="IB175" s="30"/>
      <c r="IC175" s="30"/>
      <c r="ID175" s="30"/>
      <c r="IE175" s="30"/>
      <c r="IF175" s="30"/>
      <c r="IG175" s="30"/>
      <c r="IH175" s="30"/>
      <c r="II175" s="30"/>
      <c r="IJ175" s="30"/>
      <c r="IK175" s="30"/>
      <c r="IL175" s="30"/>
      <c r="IM175" s="30"/>
      <c r="IN175" s="30"/>
      <c r="IO175" s="30"/>
      <c r="IP175" s="30"/>
      <c r="IQ175" s="30"/>
      <c r="IR175" s="30"/>
      <c r="IS175" s="30"/>
      <c r="IT175" s="30"/>
      <c r="IU175" s="30"/>
      <c r="IV175" s="30"/>
      <c r="IW175" s="30"/>
      <c r="IX175" s="30"/>
      <c r="IY175" s="30"/>
      <c r="IZ175" s="30"/>
      <c r="JA175" s="30"/>
      <c r="JB175" s="30"/>
      <c r="JC175" s="30"/>
      <c r="JD175" s="30"/>
      <c r="JE175" s="30"/>
      <c r="JF175" s="30"/>
      <c r="JG175" s="30"/>
      <c r="JH175" s="30"/>
      <c r="JI175" s="30"/>
      <c r="JJ175" s="30"/>
      <c r="JK175" s="30"/>
      <c r="JL175" s="30"/>
      <c r="JM175" s="30"/>
      <c r="JN175" s="30"/>
      <c r="JO175" s="30"/>
      <c r="JP175" s="30"/>
      <c r="JQ175" s="30"/>
      <c r="JR175" s="31"/>
      <c r="JS175" s="30"/>
      <c r="JT175" s="31"/>
      <c r="JU175" s="30"/>
      <c r="JV175" s="30"/>
      <c r="JW175" s="30"/>
      <c r="JX175" s="30"/>
      <c r="JY175" s="30"/>
      <c r="JZ175" s="30"/>
      <c r="KA175" s="30"/>
      <c r="KB175" s="30"/>
      <c r="KC175" s="30"/>
      <c r="KD175" s="31"/>
      <c r="KE175" s="31"/>
      <c r="KF175" s="31"/>
      <c r="KG175" s="30"/>
      <c r="KH175" s="31"/>
      <c r="KI175" s="31"/>
      <c r="KJ175" s="31"/>
      <c r="KK175" s="31"/>
      <c r="KL175" s="31"/>
      <c r="KM175" s="31"/>
      <c r="KN175" s="31"/>
      <c r="KO175" s="31"/>
      <c r="KP175" s="31"/>
      <c r="KQ175" s="31"/>
      <c r="KR175" s="31"/>
      <c r="KS175" s="31"/>
      <c r="KT175" s="31"/>
      <c r="KU175" s="31"/>
      <c r="KV175" s="16">
        <f>SUM(FK175:KU175)</f>
        <v>4</v>
      </c>
      <c r="KW175" s="5">
        <v>1</v>
      </c>
      <c r="KX175" s="5"/>
      <c r="KY175" s="5"/>
      <c r="KZ175" s="5"/>
      <c r="LA175" s="5"/>
      <c r="LB175" s="5"/>
      <c r="LC175" s="5"/>
      <c r="LD175" s="5"/>
      <c r="LE175" s="5"/>
      <c r="LF175" s="5">
        <f>SUM(KW175:LE175)</f>
        <v>1</v>
      </c>
      <c r="LG175" s="6">
        <v>463</v>
      </c>
      <c r="LI175" s="21">
        <v>136</v>
      </c>
      <c r="LJ175" s="48">
        <v>28.9375</v>
      </c>
      <c r="LK175" s="16">
        <v>163</v>
      </c>
      <c r="LL175" s="6">
        <v>126</v>
      </c>
      <c r="LM175" s="6">
        <v>163</v>
      </c>
      <c r="MK175" s="16"/>
      <c r="MO175" s="16"/>
      <c r="MP175" s="16"/>
    </row>
    <row r="176" spans="1:354" ht="15" customHeight="1">
      <c r="A176" s="5">
        <v>2003</v>
      </c>
      <c r="B176" s="12" t="s">
        <v>1974</v>
      </c>
      <c r="C176" s="12" t="s">
        <v>2555</v>
      </c>
      <c r="D176" s="6" t="s">
        <v>2247</v>
      </c>
      <c r="E176" s="8" t="s">
        <v>2248</v>
      </c>
      <c r="F176" s="8" t="s">
        <v>1301</v>
      </c>
      <c r="G176" s="8" t="s">
        <v>1301</v>
      </c>
      <c r="H176" s="4"/>
      <c r="I176" s="8">
        <v>2003</v>
      </c>
      <c r="J176" s="6" t="s">
        <v>1301</v>
      </c>
      <c r="K176" s="6" t="s">
        <v>1337</v>
      </c>
      <c r="O176" s="6" t="s">
        <v>881</v>
      </c>
      <c r="P176" s="6" t="s">
        <v>797</v>
      </c>
      <c r="Q176" s="6">
        <v>1</v>
      </c>
      <c r="R176" s="5" t="s">
        <v>1331</v>
      </c>
      <c r="S176" s="5">
        <v>90</v>
      </c>
      <c r="T176" s="8"/>
      <c r="U176" s="5" t="s">
        <v>799</v>
      </c>
      <c r="V176" s="5">
        <v>40</v>
      </c>
      <c r="W176" s="35" t="s">
        <v>2787</v>
      </c>
      <c r="X176" s="35" t="s">
        <v>2320</v>
      </c>
      <c r="Y176" s="5">
        <v>1</v>
      </c>
      <c r="Z176" s="5">
        <v>1</v>
      </c>
      <c r="AC176" s="47" t="s">
        <v>999</v>
      </c>
      <c r="AD176" s="47" t="s">
        <v>999</v>
      </c>
      <c r="AE176" s="6" t="s">
        <v>3377</v>
      </c>
      <c r="AF176" s="6" t="s">
        <v>2833</v>
      </c>
      <c r="AG176" s="6" t="s">
        <v>806</v>
      </c>
      <c r="AJ176" s="16">
        <v>1</v>
      </c>
      <c r="AM176" s="6">
        <v>1</v>
      </c>
      <c r="AS176" s="6">
        <v>1</v>
      </c>
      <c r="AU176" s="16">
        <f>SUM(AH176:AT176)</f>
        <v>3</v>
      </c>
      <c r="AV176" s="16">
        <v>1</v>
      </c>
      <c r="AW176" s="6" t="s">
        <v>1823</v>
      </c>
      <c r="AX176" s="16"/>
      <c r="AY176" s="16"/>
      <c r="AZ176" s="16"/>
      <c r="BA176" s="16"/>
      <c r="BB176" s="16"/>
      <c r="BC176" s="16"/>
      <c r="BD176" s="16"/>
      <c r="BE176" s="16"/>
      <c r="BF176" s="16"/>
      <c r="BG176" s="16"/>
      <c r="BH176" s="16"/>
      <c r="BI176" s="16"/>
      <c r="BJ176" s="16"/>
      <c r="BK176" s="16"/>
      <c r="BL176" s="16"/>
      <c r="BM176" s="16"/>
      <c r="BN176" s="16"/>
      <c r="BO176" s="16"/>
      <c r="BP176" s="16"/>
      <c r="BQ176" s="16"/>
      <c r="BR176" s="6">
        <v>1</v>
      </c>
      <c r="BS176" s="6">
        <v>1</v>
      </c>
      <c r="CK176" s="6">
        <f>SUM(BS176:CJ176)</f>
        <v>1</v>
      </c>
      <c r="CL176" s="6" t="s">
        <v>1869</v>
      </c>
      <c r="CO176" s="6">
        <v>1</v>
      </c>
      <c r="CP176" s="6">
        <v>1</v>
      </c>
      <c r="CQ176" s="6" t="s">
        <v>2818</v>
      </c>
      <c r="CR176" s="6" t="s">
        <v>2685</v>
      </c>
      <c r="CS176" s="6">
        <v>1</v>
      </c>
      <c r="CV176" s="6">
        <v>1</v>
      </c>
      <c r="CW176" s="6">
        <v>1</v>
      </c>
      <c r="DA176" s="5"/>
      <c r="EA176" s="6" t="s">
        <v>1332</v>
      </c>
      <c r="EB176" s="6">
        <v>1</v>
      </c>
      <c r="EU176" s="6">
        <v>1</v>
      </c>
      <c r="EV176" s="6" t="s">
        <v>3425</v>
      </c>
      <c r="EW176" s="6"/>
      <c r="EX176" s="6"/>
      <c r="EY176" s="6"/>
      <c r="EZ176" s="6"/>
      <c r="FA176" s="6"/>
      <c r="FB176" s="6"/>
      <c r="FE176" s="6">
        <v>1</v>
      </c>
      <c r="FI176" s="16"/>
      <c r="FJ176" s="6" t="s">
        <v>2180</v>
      </c>
      <c r="FK176" s="16">
        <v>1</v>
      </c>
      <c r="FL176" s="16">
        <v>1</v>
      </c>
      <c r="FM176" s="16"/>
      <c r="FN176" s="16"/>
      <c r="FO176" s="16"/>
      <c r="FP176" s="16"/>
      <c r="FQ176" s="16"/>
      <c r="FR176" s="16"/>
      <c r="FS176" s="16"/>
      <c r="FT176" s="16"/>
      <c r="FU176" s="16"/>
      <c r="FV176" s="16"/>
      <c r="FW176" s="16"/>
      <c r="FY176" s="16"/>
      <c r="FZ176" s="16"/>
      <c r="GA176" s="16">
        <v>1</v>
      </c>
      <c r="GB176" s="16"/>
      <c r="GC176" s="6">
        <v>1</v>
      </c>
      <c r="GF176" s="16">
        <v>1</v>
      </c>
      <c r="GG176" s="16"/>
      <c r="GH176" s="16"/>
      <c r="GI176" s="16"/>
      <c r="GJ176" s="16"/>
      <c r="GK176" s="16"/>
      <c r="GL176" s="16"/>
      <c r="GM176" s="16"/>
      <c r="GN176" s="16"/>
      <c r="GO176" s="16"/>
      <c r="GP176" s="16"/>
      <c r="HD176" s="6">
        <f>SUM(GU176:HC176)</f>
        <v>0</v>
      </c>
      <c r="HT176" s="16"/>
      <c r="HU176" s="16"/>
      <c r="HV176" s="16"/>
      <c r="HW176" s="16"/>
      <c r="HX176" s="16"/>
      <c r="HY176" s="16"/>
      <c r="HZ176" s="16"/>
      <c r="IA176" s="16"/>
      <c r="IB176" s="16"/>
      <c r="IC176" s="16"/>
      <c r="ID176" s="16"/>
      <c r="IE176" s="16"/>
      <c r="IF176" s="16"/>
      <c r="IG176" s="16"/>
      <c r="IH176" s="16"/>
      <c r="II176" s="16"/>
      <c r="IJ176" s="16"/>
      <c r="IK176" s="16"/>
      <c r="IL176" s="16"/>
      <c r="IM176" s="16"/>
      <c r="IN176" s="16"/>
      <c r="IO176" s="16"/>
      <c r="IP176" s="16"/>
      <c r="IQ176" s="16"/>
      <c r="IR176" s="16"/>
      <c r="IS176" s="16"/>
      <c r="IT176" s="16"/>
      <c r="IU176" s="16"/>
      <c r="IV176" s="16"/>
      <c r="IW176" s="16"/>
      <c r="IX176" s="16"/>
      <c r="IY176" s="16"/>
      <c r="IZ176" s="16"/>
      <c r="JA176" s="16"/>
      <c r="JB176" s="16"/>
      <c r="JC176" s="16"/>
      <c r="JD176" s="16"/>
      <c r="JH176" s="16"/>
      <c r="JJ176" s="16"/>
      <c r="JK176" s="16"/>
      <c r="JN176" s="16"/>
      <c r="JO176" s="16"/>
      <c r="JP176" s="16"/>
      <c r="JQ176" s="16"/>
      <c r="JV176" s="16"/>
      <c r="JW176" s="16"/>
      <c r="JX176" s="16"/>
      <c r="KV176" s="16">
        <f>SUM(FK176:KU176)</f>
        <v>5</v>
      </c>
      <c r="KW176" s="17"/>
      <c r="KX176" s="17"/>
      <c r="KY176" s="17"/>
      <c r="KZ176" s="17"/>
      <c r="LA176" s="17"/>
      <c r="LB176" s="17"/>
      <c r="LC176" s="17"/>
      <c r="LD176" s="17"/>
      <c r="LE176" s="17"/>
      <c r="LF176" s="5">
        <f>SUM(KW176:LE176)</f>
        <v>0</v>
      </c>
      <c r="LG176" s="6">
        <v>4336</v>
      </c>
      <c r="LI176" s="23"/>
      <c r="LJ176" s="48">
        <v>271</v>
      </c>
      <c r="LK176" s="16">
        <v>164</v>
      </c>
      <c r="LL176" s="6">
        <v>140</v>
      </c>
      <c r="LM176" s="6">
        <v>179</v>
      </c>
      <c r="MD176" s="16"/>
      <c r="MO176" s="16"/>
      <c r="MP176" s="16"/>
    </row>
    <row r="177" spans="1:354" ht="15" customHeight="1">
      <c r="A177" s="5">
        <v>2003</v>
      </c>
      <c r="B177" s="6" t="s">
        <v>1950</v>
      </c>
      <c r="C177" s="6" t="s">
        <v>2657</v>
      </c>
      <c r="D177" s="6" t="s">
        <v>769</v>
      </c>
      <c r="E177" s="1" t="s">
        <v>25</v>
      </c>
      <c r="F177" s="1" t="s">
        <v>458</v>
      </c>
      <c r="G177" s="3" t="s">
        <v>47</v>
      </c>
      <c r="H177" s="4" t="s">
        <v>770</v>
      </c>
      <c r="I177" s="8">
        <v>2003</v>
      </c>
      <c r="J177" s="6" t="s">
        <v>1278</v>
      </c>
      <c r="K177" s="6" t="s">
        <v>0</v>
      </c>
      <c r="L177" s="6" t="s">
        <v>771</v>
      </c>
      <c r="M177" s="6" t="s">
        <v>772</v>
      </c>
      <c r="N177" s="6">
        <v>14758855</v>
      </c>
      <c r="O177" s="6" t="s">
        <v>1274</v>
      </c>
      <c r="P177" s="6" t="s">
        <v>1989</v>
      </c>
      <c r="R177" s="5" t="s">
        <v>1275</v>
      </c>
      <c r="S177" s="5">
        <v>12</v>
      </c>
      <c r="T177" s="5"/>
      <c r="U177" s="5" t="s">
        <v>1276</v>
      </c>
      <c r="V177" s="5">
        <v>2</v>
      </c>
      <c r="W177" s="35" t="s">
        <v>1277</v>
      </c>
      <c r="X177" s="35"/>
      <c r="Y177" s="57" t="s">
        <v>2772</v>
      </c>
      <c r="Z177" s="8" t="s">
        <v>1929</v>
      </c>
      <c r="AC177" s="47" t="s">
        <v>999</v>
      </c>
      <c r="AD177" s="47" t="s">
        <v>999</v>
      </c>
      <c r="AE177" s="6" t="s">
        <v>3283</v>
      </c>
      <c r="AF177" s="6" t="s">
        <v>2833</v>
      </c>
      <c r="AG177" s="6" t="s">
        <v>1273</v>
      </c>
      <c r="AM177" s="16">
        <v>1</v>
      </c>
      <c r="AN177" s="16"/>
      <c r="AU177" s="16">
        <f>SUM(AH177:AT177)</f>
        <v>1</v>
      </c>
      <c r="AV177" s="16">
        <v>1</v>
      </c>
      <c r="AW177" s="14" t="s">
        <v>1823</v>
      </c>
      <c r="AX177" s="16"/>
      <c r="AY177" s="16"/>
      <c r="AZ177" s="16"/>
      <c r="BA177" s="16"/>
      <c r="BB177" s="16"/>
      <c r="BC177" s="16"/>
      <c r="BD177" s="16"/>
      <c r="BE177" s="16"/>
      <c r="BF177" s="16"/>
      <c r="BG177" s="16"/>
      <c r="BH177" s="16"/>
      <c r="BI177" s="16"/>
      <c r="BJ177" s="16"/>
      <c r="BK177" s="16"/>
      <c r="BL177" s="16"/>
      <c r="BM177" s="16"/>
      <c r="BN177" s="16"/>
      <c r="BO177" s="16"/>
      <c r="BP177" s="16"/>
      <c r="BQ177" s="16"/>
      <c r="CL177" s="6" t="s">
        <v>1833</v>
      </c>
      <c r="CP177" s="16"/>
      <c r="CQ177" s="6" t="s">
        <v>2818</v>
      </c>
      <c r="CR177" s="6" t="s">
        <v>2694</v>
      </c>
      <c r="DA177" s="5"/>
      <c r="DL177" s="6">
        <v>1</v>
      </c>
      <c r="DN177" s="6">
        <v>1</v>
      </c>
      <c r="EA177" s="6" t="s">
        <v>1272</v>
      </c>
      <c r="EU177" s="6">
        <v>0</v>
      </c>
      <c r="EV177" s="6" t="s">
        <v>3053</v>
      </c>
      <c r="EW177" s="6">
        <v>1</v>
      </c>
      <c r="EX177" s="6"/>
      <c r="EY177" s="6"/>
      <c r="EZ177" s="6"/>
      <c r="FA177" s="6"/>
      <c r="FB177" s="6"/>
      <c r="FI177" s="16"/>
      <c r="FJ177" s="6" t="s">
        <v>1019</v>
      </c>
      <c r="FX177" s="16"/>
      <c r="FZ177" s="16"/>
      <c r="GA177" s="16"/>
      <c r="HF177" s="16"/>
      <c r="HG177" s="16"/>
      <c r="HH177" s="16"/>
      <c r="HI177" s="16"/>
      <c r="HJ177" s="16"/>
      <c r="HK177" s="16"/>
      <c r="HL177" s="16"/>
      <c r="HM177" s="16"/>
      <c r="HN177" s="16"/>
      <c r="JI177" s="16"/>
      <c r="JR177" s="16"/>
      <c r="JS177" s="16"/>
      <c r="JU177" s="16"/>
      <c r="JY177" s="16"/>
      <c r="JZ177" s="16"/>
      <c r="KA177" s="16"/>
      <c r="KB177" s="16"/>
      <c r="KV177" s="16"/>
      <c r="KW177" s="5"/>
      <c r="KX177" s="5">
        <v>1</v>
      </c>
      <c r="KY177" s="5"/>
      <c r="KZ177" s="5"/>
      <c r="LA177" s="5"/>
      <c r="LB177" s="5"/>
      <c r="LC177" s="5"/>
      <c r="LD177" s="5"/>
      <c r="LE177" s="5"/>
      <c r="LF177" s="5">
        <f>SUM(KW177:LE177)</f>
        <v>1</v>
      </c>
      <c r="LG177" s="6">
        <v>5</v>
      </c>
      <c r="LI177" s="21">
        <v>50</v>
      </c>
      <c r="LJ177" s="48">
        <v>0.3125</v>
      </c>
      <c r="LK177" s="16">
        <v>165</v>
      </c>
      <c r="LL177" s="6">
        <v>129</v>
      </c>
      <c r="LM177" s="6">
        <v>166</v>
      </c>
      <c r="LP177" s="16"/>
      <c r="LQ177" s="16"/>
      <c r="LX177" s="16"/>
      <c r="LY177" s="16"/>
      <c r="LZ177" s="16"/>
      <c r="MK177" s="16"/>
    </row>
    <row r="178" spans="1:354" ht="15" customHeight="1">
      <c r="A178" s="17">
        <v>2003</v>
      </c>
      <c r="B178" s="16" t="s">
        <v>1579</v>
      </c>
      <c r="C178" s="16" t="s">
        <v>2597</v>
      </c>
      <c r="D178" s="16" t="s">
        <v>1580</v>
      </c>
      <c r="E178" s="1" t="s">
        <v>1581</v>
      </c>
      <c r="F178" s="1" t="s">
        <v>1582</v>
      </c>
      <c r="G178" s="1" t="s">
        <v>1582</v>
      </c>
      <c r="H178" s="4"/>
      <c r="I178" s="18">
        <v>2003</v>
      </c>
      <c r="J178" s="16" t="s">
        <v>1578</v>
      </c>
      <c r="K178" s="6" t="s">
        <v>1337</v>
      </c>
      <c r="L178" s="16"/>
      <c r="M178" s="16"/>
      <c r="N178" s="16"/>
      <c r="O178" s="16" t="s">
        <v>835</v>
      </c>
      <c r="P178" s="6" t="s">
        <v>1985</v>
      </c>
      <c r="R178" s="17" t="s">
        <v>1122</v>
      </c>
      <c r="S178" s="17">
        <v>16</v>
      </c>
      <c r="T178" s="17"/>
      <c r="U178" s="17" t="s">
        <v>799</v>
      </c>
      <c r="V178" s="17">
        <v>41</v>
      </c>
      <c r="W178" s="34" t="s">
        <v>2807</v>
      </c>
      <c r="X178" s="34" t="s">
        <v>2251</v>
      </c>
      <c r="Y178" s="57" t="s">
        <v>2772</v>
      </c>
      <c r="Z178" s="17">
        <v>0</v>
      </c>
      <c r="AA178" s="16"/>
      <c r="AB178" s="16"/>
      <c r="AC178" s="47" t="s">
        <v>999</v>
      </c>
      <c r="AD178" s="47" t="s">
        <v>999</v>
      </c>
      <c r="AE178" s="16" t="s">
        <v>3354</v>
      </c>
      <c r="AF178" s="6" t="s">
        <v>2833</v>
      </c>
      <c r="AG178" s="38" t="s">
        <v>1584</v>
      </c>
      <c r="AH178" s="38"/>
      <c r="AI178" s="16"/>
      <c r="AJ178" s="16">
        <v>1</v>
      </c>
      <c r="AK178" s="16"/>
      <c r="AL178" s="16"/>
      <c r="AM178" s="16"/>
      <c r="AN178" s="16"/>
      <c r="AO178" s="16"/>
      <c r="AP178" s="16"/>
      <c r="AQ178" s="16"/>
      <c r="AR178" s="16"/>
      <c r="AS178" s="16"/>
      <c r="AT178" s="16"/>
      <c r="AU178" s="16">
        <f>SUM(AH178:AT178)</f>
        <v>1</v>
      </c>
      <c r="AV178" s="16">
        <v>1</v>
      </c>
      <c r="AW178" s="6" t="s">
        <v>3404</v>
      </c>
      <c r="AX178" s="16"/>
      <c r="AY178" s="16"/>
      <c r="AZ178" s="16"/>
      <c r="BA178" s="16"/>
      <c r="BB178" s="16"/>
      <c r="BC178" s="16"/>
      <c r="BD178" s="16"/>
      <c r="BE178" s="16"/>
      <c r="BF178" s="16"/>
      <c r="BG178" s="16"/>
      <c r="BH178" s="16"/>
      <c r="BI178" s="16"/>
      <c r="BJ178" s="16"/>
      <c r="BK178" s="16"/>
      <c r="BL178" s="16"/>
      <c r="BM178" s="16"/>
      <c r="BN178" s="16"/>
      <c r="BO178" s="16"/>
      <c r="BP178" s="16"/>
      <c r="BQ178" s="16"/>
      <c r="CL178" s="16" t="s">
        <v>2476</v>
      </c>
      <c r="CN178" s="16"/>
      <c r="CP178" s="16"/>
      <c r="CQ178" s="6" t="s">
        <v>2818</v>
      </c>
      <c r="CR178" s="6" t="s">
        <v>2732</v>
      </c>
      <c r="CS178" s="16"/>
      <c r="CT178" s="16"/>
      <c r="CU178" s="16"/>
      <c r="CV178" s="16"/>
      <c r="CX178" s="16"/>
      <c r="CY178" s="16"/>
      <c r="CZ178" s="16"/>
      <c r="DA178" s="17"/>
      <c r="DB178" s="16">
        <v>1</v>
      </c>
      <c r="DC178" s="16"/>
      <c r="DD178" s="16"/>
      <c r="DE178" s="16">
        <v>1</v>
      </c>
      <c r="DF178" s="16">
        <v>1</v>
      </c>
      <c r="DG178" s="16"/>
      <c r="DH178" s="16">
        <v>1</v>
      </c>
      <c r="DI178" s="16"/>
      <c r="DJ178" s="16"/>
      <c r="DK178" s="16"/>
      <c r="DL178" s="16"/>
      <c r="DM178" s="16"/>
      <c r="DN178" s="16"/>
      <c r="DO178" s="16"/>
      <c r="DP178" s="16"/>
      <c r="DQ178" s="16"/>
      <c r="DR178" s="16"/>
      <c r="DS178" s="16"/>
      <c r="DT178" s="16"/>
      <c r="DU178" s="16"/>
      <c r="DV178" s="16"/>
      <c r="DW178" s="16"/>
      <c r="DX178" s="16"/>
      <c r="DY178" s="16"/>
      <c r="DZ178" s="16"/>
      <c r="EA178" s="38" t="s">
        <v>1583</v>
      </c>
      <c r="EB178" s="16"/>
      <c r="EC178" s="16"/>
      <c r="ED178" s="16"/>
      <c r="EE178" s="16"/>
      <c r="EF178" s="16"/>
      <c r="EG178" s="16"/>
      <c r="ER178" s="16"/>
      <c r="EU178" s="6">
        <v>0</v>
      </c>
      <c r="EV178" s="14" t="s">
        <v>3411</v>
      </c>
      <c r="EW178" s="16"/>
      <c r="EX178" s="16"/>
      <c r="EY178" s="16"/>
      <c r="EZ178" s="16"/>
      <c r="FA178" s="16"/>
      <c r="FB178" s="16"/>
      <c r="FC178" s="16"/>
      <c r="FD178" s="16"/>
      <c r="FE178" s="6">
        <v>1</v>
      </c>
      <c r="FF178" s="16"/>
      <c r="FG178" s="16"/>
      <c r="FI178" s="16" t="s">
        <v>2181</v>
      </c>
      <c r="FJ178" s="16" t="s">
        <v>2182</v>
      </c>
      <c r="GC178" s="29"/>
      <c r="GD178" s="16"/>
      <c r="GE178" s="16"/>
      <c r="HE178" s="16"/>
      <c r="HO178" s="16"/>
      <c r="HP178" s="16"/>
      <c r="HQ178" s="16"/>
      <c r="HR178" s="16"/>
      <c r="JE178" s="16"/>
      <c r="JF178" s="16"/>
      <c r="JG178" s="16"/>
      <c r="JI178" s="16"/>
      <c r="JL178" s="16"/>
      <c r="JM178" s="16"/>
      <c r="JS178" s="16"/>
      <c r="JU178" s="16"/>
      <c r="JY178" s="16"/>
      <c r="JZ178" s="16"/>
      <c r="KA178" s="16"/>
      <c r="KB178" s="16"/>
      <c r="KV178" s="16"/>
      <c r="KW178" s="5"/>
      <c r="KX178" s="5"/>
      <c r="KY178" s="5"/>
      <c r="KZ178" s="5"/>
      <c r="LA178" s="5"/>
      <c r="LB178" s="5"/>
      <c r="LC178" s="5"/>
      <c r="LD178" s="5"/>
      <c r="LE178" s="5"/>
      <c r="LF178" s="5">
        <f>SUM(KW178:LE178)</f>
        <v>0</v>
      </c>
      <c r="LG178" s="16">
        <v>3</v>
      </c>
      <c r="LH178" s="16"/>
      <c r="LI178" s="21" t="s">
        <v>999</v>
      </c>
      <c r="LJ178" s="48">
        <v>0.1875</v>
      </c>
      <c r="LK178" s="16">
        <v>166</v>
      </c>
      <c r="LL178" s="6">
        <v>174</v>
      </c>
      <c r="LM178" s="16">
        <v>215</v>
      </c>
      <c r="LX178" s="16"/>
      <c r="LY178" s="16"/>
      <c r="LZ178" s="16"/>
    </row>
    <row r="179" spans="1:354" ht="15" customHeight="1">
      <c r="A179" s="5">
        <v>2003</v>
      </c>
      <c r="B179" s="37" t="s">
        <v>1755</v>
      </c>
      <c r="C179" s="22" t="s">
        <v>2600</v>
      </c>
      <c r="D179" s="6" t="s">
        <v>765</v>
      </c>
      <c r="E179" s="1" t="s">
        <v>25</v>
      </c>
      <c r="F179" s="1" t="s">
        <v>458</v>
      </c>
      <c r="G179" s="3" t="s">
        <v>78</v>
      </c>
      <c r="H179" s="4" t="s">
        <v>766</v>
      </c>
      <c r="I179" s="8">
        <v>2003</v>
      </c>
      <c r="J179" s="6" t="s">
        <v>1271</v>
      </c>
      <c r="K179" s="6" t="s">
        <v>0</v>
      </c>
      <c r="L179" s="6" t="s">
        <v>767</v>
      </c>
      <c r="M179" s="6" t="s">
        <v>768</v>
      </c>
      <c r="N179" s="6">
        <v>14582869</v>
      </c>
      <c r="O179" s="6" t="s">
        <v>2007</v>
      </c>
      <c r="P179" s="6" t="s">
        <v>797</v>
      </c>
      <c r="Q179" s="6">
        <v>1</v>
      </c>
      <c r="R179" s="5" t="s">
        <v>1269</v>
      </c>
      <c r="S179" s="5">
        <v>15</v>
      </c>
      <c r="T179" s="5"/>
      <c r="U179" s="5" t="s">
        <v>799</v>
      </c>
      <c r="V179" s="5">
        <v>26</v>
      </c>
      <c r="W179" s="35" t="s">
        <v>2805</v>
      </c>
      <c r="X179" s="35"/>
      <c r="Y179" s="57" t="s">
        <v>2772</v>
      </c>
      <c r="Z179" s="5">
        <v>1</v>
      </c>
      <c r="AC179" s="47" t="s">
        <v>999</v>
      </c>
      <c r="AD179" s="47" t="s">
        <v>999</v>
      </c>
      <c r="AE179" s="6" t="s">
        <v>3312</v>
      </c>
      <c r="AF179" s="6" t="s">
        <v>2833</v>
      </c>
      <c r="AG179" s="6" t="s">
        <v>1270</v>
      </c>
      <c r="AJ179" s="16">
        <v>1</v>
      </c>
      <c r="AM179" s="6">
        <v>1</v>
      </c>
      <c r="AU179" s="16">
        <f>SUM(AH179:AT179)</f>
        <v>2</v>
      </c>
      <c r="AV179" s="16">
        <v>1</v>
      </c>
      <c r="AW179" s="14" t="s">
        <v>1823</v>
      </c>
      <c r="AX179" s="16"/>
      <c r="AY179" s="16"/>
      <c r="AZ179" s="16"/>
      <c r="BA179" s="16"/>
      <c r="BB179" s="16"/>
      <c r="BC179" s="16"/>
      <c r="BD179" s="16"/>
      <c r="BE179" s="16"/>
      <c r="BF179" s="16"/>
      <c r="BG179" s="16"/>
      <c r="BH179" s="16"/>
      <c r="BI179" s="16"/>
      <c r="BJ179" s="16"/>
      <c r="BK179" s="16"/>
      <c r="BL179" s="16"/>
      <c r="BM179" s="16"/>
      <c r="BN179" s="16"/>
      <c r="BO179" s="16"/>
      <c r="BP179" s="16"/>
      <c r="BQ179" s="16"/>
      <c r="BR179" s="6">
        <v>1</v>
      </c>
      <c r="CJ179" s="6">
        <v>1</v>
      </c>
      <c r="CK179" s="6">
        <f>SUM(BS179:CJ179)</f>
        <v>1</v>
      </c>
      <c r="CL179" s="6" t="s">
        <v>2475</v>
      </c>
      <c r="CQ179" s="6" t="s">
        <v>2818</v>
      </c>
      <c r="CR179" s="6" t="s">
        <v>2689</v>
      </c>
      <c r="DA179" s="5"/>
      <c r="DF179" s="6">
        <v>1</v>
      </c>
      <c r="DH179" s="6">
        <v>1</v>
      </c>
      <c r="DL179" s="6">
        <v>1</v>
      </c>
      <c r="DN179" s="6">
        <v>1</v>
      </c>
      <c r="EA179" s="6" t="s">
        <v>1270</v>
      </c>
      <c r="EU179" s="6">
        <v>0</v>
      </c>
      <c r="EV179" s="6" t="s">
        <v>3435</v>
      </c>
      <c r="EW179" s="6"/>
      <c r="EX179" s="6"/>
      <c r="EY179" s="6"/>
      <c r="EZ179" s="6"/>
      <c r="FA179" s="6"/>
      <c r="FB179" s="6"/>
      <c r="FE179" s="6">
        <v>1</v>
      </c>
      <c r="FI179" s="16"/>
      <c r="FJ179" s="6" t="s">
        <v>2183</v>
      </c>
      <c r="FK179" s="31"/>
      <c r="FL179" s="31"/>
      <c r="FM179" s="31"/>
      <c r="FN179" s="31"/>
      <c r="FO179" s="31"/>
      <c r="FP179" s="31"/>
      <c r="FQ179" s="31"/>
      <c r="FR179" s="31"/>
      <c r="FS179" s="31"/>
      <c r="FT179" s="31"/>
      <c r="FU179" s="31"/>
      <c r="FV179" s="31"/>
      <c r="FW179" s="31"/>
      <c r="FX179" s="30"/>
      <c r="FY179" s="31"/>
      <c r="FZ179" s="31"/>
      <c r="GA179" s="31"/>
      <c r="GB179" s="30"/>
      <c r="GC179" s="30"/>
      <c r="GD179" s="30"/>
      <c r="GE179" s="30"/>
      <c r="GF179" s="31"/>
      <c r="GG179" s="31"/>
      <c r="GH179" s="31"/>
      <c r="GI179" s="31"/>
      <c r="GJ179" s="31"/>
      <c r="GK179" s="31"/>
      <c r="GL179" s="31"/>
      <c r="GM179" s="31"/>
      <c r="GN179" s="31"/>
      <c r="GO179" s="31"/>
      <c r="GP179" s="31"/>
      <c r="GQ179" s="30"/>
      <c r="GR179" s="30"/>
      <c r="GS179" s="30"/>
      <c r="GT179" s="30"/>
      <c r="GU179" s="30"/>
      <c r="GV179" s="30"/>
      <c r="GW179" s="30"/>
      <c r="GX179" s="30"/>
      <c r="GY179" s="30"/>
      <c r="GZ179" s="30"/>
      <c r="HA179" s="30"/>
      <c r="HB179" s="30"/>
      <c r="HC179" s="30"/>
      <c r="HE179" s="30"/>
      <c r="HF179" s="30"/>
      <c r="HG179" s="30"/>
      <c r="HH179" s="30"/>
      <c r="HI179" s="30"/>
      <c r="HJ179" s="30"/>
      <c r="HK179" s="30"/>
      <c r="HL179" s="30"/>
      <c r="HM179" s="30"/>
      <c r="HN179" s="30"/>
      <c r="HO179" s="30"/>
      <c r="HP179" s="30"/>
      <c r="HQ179" s="30"/>
      <c r="HR179" s="30"/>
      <c r="HS179" s="31"/>
      <c r="HT179" s="30"/>
      <c r="HU179" s="30"/>
      <c r="HV179" s="30"/>
      <c r="HW179" s="30"/>
      <c r="HX179" s="30"/>
      <c r="HY179" s="30"/>
      <c r="HZ179" s="30"/>
      <c r="IA179" s="30"/>
      <c r="IB179" s="30"/>
      <c r="IC179" s="30"/>
      <c r="ID179" s="30"/>
      <c r="IE179" s="30"/>
      <c r="IF179" s="30"/>
      <c r="IG179" s="30"/>
      <c r="IH179" s="30"/>
      <c r="II179" s="30"/>
      <c r="IJ179" s="30"/>
      <c r="IK179" s="30"/>
      <c r="IL179" s="30"/>
      <c r="IM179" s="30"/>
      <c r="IN179" s="30"/>
      <c r="IO179" s="30"/>
      <c r="IP179" s="30"/>
      <c r="IQ179" s="30"/>
      <c r="IR179" s="30"/>
      <c r="IS179" s="30"/>
      <c r="IT179" s="30"/>
      <c r="IU179" s="30"/>
      <c r="IV179" s="30"/>
      <c r="IW179" s="30"/>
      <c r="IX179" s="30"/>
      <c r="IY179" s="30"/>
      <c r="IZ179" s="30"/>
      <c r="JA179" s="30"/>
      <c r="JB179" s="30"/>
      <c r="JC179" s="30"/>
      <c r="JD179" s="30"/>
      <c r="JE179" s="30"/>
      <c r="JF179" s="30"/>
      <c r="JG179" s="30"/>
      <c r="JH179" s="30"/>
      <c r="JI179" s="30"/>
      <c r="JJ179" s="30"/>
      <c r="JK179" s="30"/>
      <c r="JL179" s="30"/>
      <c r="JM179" s="30"/>
      <c r="JN179" s="30"/>
      <c r="JO179" s="30"/>
      <c r="JP179" s="30"/>
      <c r="JQ179" s="30"/>
      <c r="JR179" s="30"/>
      <c r="JS179" s="30"/>
      <c r="JT179" s="31"/>
      <c r="JU179" s="30"/>
      <c r="JV179" s="30"/>
      <c r="JW179" s="30"/>
      <c r="JX179" s="30"/>
      <c r="JY179" s="30"/>
      <c r="JZ179" s="30"/>
      <c r="KA179" s="30"/>
      <c r="KB179" s="30"/>
      <c r="KC179" s="30"/>
      <c r="KD179" s="31"/>
      <c r="KE179" s="31"/>
      <c r="KF179" s="31"/>
      <c r="KG179" s="30"/>
      <c r="KH179" s="31"/>
      <c r="KI179" s="31"/>
      <c r="KJ179" s="31"/>
      <c r="KK179" s="31"/>
      <c r="KL179" s="31"/>
      <c r="KM179" s="31"/>
      <c r="KN179" s="31"/>
      <c r="KO179" s="31"/>
      <c r="KP179" s="31"/>
      <c r="KQ179" s="31"/>
      <c r="KR179" s="31"/>
      <c r="KS179" s="31"/>
      <c r="KT179" s="31"/>
      <c r="KU179" s="31"/>
      <c r="KV179" s="16"/>
      <c r="KW179" s="5"/>
      <c r="KX179" s="5">
        <v>1</v>
      </c>
      <c r="KY179" s="5"/>
      <c r="KZ179" s="5"/>
      <c r="LA179" s="5"/>
      <c r="LB179" s="5"/>
      <c r="LC179" s="5"/>
      <c r="LD179" s="5"/>
      <c r="LE179" s="5"/>
      <c r="LF179" s="5">
        <f>SUM(KW179:LE179)</f>
        <v>1</v>
      </c>
      <c r="LG179" s="6">
        <v>190</v>
      </c>
      <c r="LI179" s="21">
        <v>50</v>
      </c>
      <c r="LJ179" s="48">
        <v>11.875</v>
      </c>
      <c r="LK179" s="16">
        <v>167</v>
      </c>
      <c r="LL179" s="6">
        <v>128</v>
      </c>
      <c r="LM179" s="6">
        <v>165</v>
      </c>
      <c r="MJ179" s="16"/>
    </row>
    <row r="180" spans="1:354" ht="15" customHeight="1">
      <c r="A180" s="5">
        <v>2003</v>
      </c>
      <c r="B180" s="6" t="s">
        <v>1959</v>
      </c>
      <c r="C180" s="54" t="s">
        <v>2520</v>
      </c>
      <c r="D180" s="6" t="s">
        <v>750</v>
      </c>
      <c r="E180" s="1" t="s">
        <v>751</v>
      </c>
      <c r="F180" s="1" t="s">
        <v>752</v>
      </c>
      <c r="G180" s="3" t="s">
        <v>78</v>
      </c>
      <c r="H180" s="4" t="s">
        <v>753</v>
      </c>
      <c r="I180" s="7">
        <v>37803</v>
      </c>
      <c r="J180" s="6" t="s">
        <v>1260</v>
      </c>
      <c r="K180" s="6" t="s">
        <v>0</v>
      </c>
      <c r="L180" s="6" t="s">
        <v>754</v>
      </c>
      <c r="M180" s="6" t="s">
        <v>755</v>
      </c>
      <c r="O180" s="14" t="s">
        <v>2002</v>
      </c>
      <c r="P180" s="6" t="s">
        <v>797</v>
      </c>
      <c r="Q180" s="6">
        <v>1</v>
      </c>
      <c r="R180" s="5" t="s">
        <v>1261</v>
      </c>
      <c r="S180" s="5">
        <v>100</v>
      </c>
      <c r="T180" s="5"/>
      <c r="U180" s="5" t="s">
        <v>1262</v>
      </c>
      <c r="V180" s="17">
        <v>1</v>
      </c>
      <c r="W180" s="35" t="s">
        <v>2861</v>
      </c>
      <c r="X180" s="35" t="s">
        <v>1805</v>
      </c>
      <c r="Y180" s="5">
        <v>1</v>
      </c>
      <c r="Z180" s="5">
        <v>1</v>
      </c>
      <c r="AC180" s="47" t="s">
        <v>999</v>
      </c>
      <c r="AD180" s="47" t="s">
        <v>999</v>
      </c>
      <c r="AE180" s="6" t="s">
        <v>3339</v>
      </c>
      <c r="AF180" s="6" t="s">
        <v>2833</v>
      </c>
      <c r="AG180" s="14" t="s">
        <v>2030</v>
      </c>
      <c r="AH180" s="14"/>
      <c r="AJ180" s="16">
        <v>1</v>
      </c>
      <c r="AU180" s="16">
        <f>SUM(AH180:AT180)</f>
        <v>1</v>
      </c>
      <c r="AV180" s="16">
        <v>1</v>
      </c>
      <c r="AW180" s="8" t="s">
        <v>3400</v>
      </c>
      <c r="AX180" s="16"/>
      <c r="AY180" s="16"/>
      <c r="AZ180" s="16"/>
      <c r="BA180" s="16"/>
      <c r="BB180" s="16"/>
      <c r="BC180" s="16"/>
      <c r="BD180" s="16"/>
      <c r="BE180" s="16"/>
      <c r="BF180" s="16"/>
      <c r="BG180" s="16"/>
      <c r="BH180" s="16"/>
      <c r="BI180" s="16"/>
      <c r="BJ180" s="16"/>
      <c r="BK180" s="16"/>
      <c r="BL180" s="16"/>
      <c r="BM180" s="16"/>
      <c r="BN180" s="16"/>
      <c r="BO180" s="16"/>
      <c r="BP180" s="16"/>
      <c r="BQ180" s="16"/>
      <c r="BR180" s="6">
        <v>1</v>
      </c>
      <c r="BS180" s="6">
        <v>1</v>
      </c>
      <c r="CK180" s="6">
        <f>SUM(BS180:CJ180)</f>
        <v>1</v>
      </c>
      <c r="CL180" s="14" t="s">
        <v>3213</v>
      </c>
      <c r="CO180" s="14">
        <v>1</v>
      </c>
      <c r="CP180" s="14">
        <v>1</v>
      </c>
      <c r="CQ180" s="6" t="s">
        <v>2818</v>
      </c>
      <c r="CR180" s="6" t="s">
        <v>2685</v>
      </c>
      <c r="CS180" s="6">
        <v>1</v>
      </c>
      <c r="CV180" s="6">
        <v>1</v>
      </c>
      <c r="CW180" s="6">
        <v>1</v>
      </c>
      <c r="DA180" s="5"/>
      <c r="DB180" s="6">
        <v>1</v>
      </c>
      <c r="DC180" s="6">
        <v>1</v>
      </c>
      <c r="EA180" s="6" t="s">
        <v>3486</v>
      </c>
      <c r="EI180" s="6">
        <v>1</v>
      </c>
      <c r="EU180" s="6">
        <v>1</v>
      </c>
      <c r="EV180" s="6" t="s">
        <v>3056</v>
      </c>
      <c r="EW180" s="6"/>
      <c r="EX180" s="6"/>
      <c r="EY180" s="6"/>
      <c r="EZ180" s="6"/>
      <c r="FA180" s="6"/>
      <c r="FB180" s="6"/>
      <c r="FF180" s="6">
        <v>1</v>
      </c>
      <c r="FI180" s="16"/>
      <c r="FJ180" s="6" t="s">
        <v>2184</v>
      </c>
      <c r="FK180" s="30">
        <v>1</v>
      </c>
      <c r="FL180" s="30"/>
      <c r="FM180" s="30">
        <v>1</v>
      </c>
      <c r="FN180" s="30"/>
      <c r="FO180" s="30"/>
      <c r="FP180" s="30"/>
      <c r="FQ180" s="30"/>
      <c r="FR180" s="30"/>
      <c r="FS180" s="30"/>
      <c r="FT180" s="30"/>
      <c r="FU180" s="30"/>
      <c r="FV180" s="30"/>
      <c r="FW180" s="30"/>
      <c r="FX180" s="30"/>
      <c r="FY180" s="30"/>
      <c r="FZ180" s="31"/>
      <c r="GA180" s="31"/>
      <c r="GB180" s="30"/>
      <c r="GC180" s="30"/>
      <c r="GD180" s="30"/>
      <c r="GE180" s="30"/>
      <c r="GF180" s="30">
        <v>1</v>
      </c>
      <c r="GG180" s="30"/>
      <c r="GH180" s="30"/>
      <c r="GI180" s="30"/>
      <c r="GJ180" s="30"/>
      <c r="GK180" s="30"/>
      <c r="GL180" s="30"/>
      <c r="GM180" s="30">
        <v>1</v>
      </c>
      <c r="GN180" s="30"/>
      <c r="GO180" s="30"/>
      <c r="GP180" s="30"/>
      <c r="GQ180" s="30"/>
      <c r="GR180" s="30"/>
      <c r="GS180" s="30"/>
      <c r="GT180" s="30"/>
      <c r="GU180" s="30"/>
      <c r="GV180" s="30"/>
      <c r="GW180" s="30"/>
      <c r="GX180" s="30"/>
      <c r="GY180" s="30"/>
      <c r="GZ180" s="30"/>
      <c r="HA180" s="30"/>
      <c r="HB180" s="30"/>
      <c r="HC180" s="30"/>
      <c r="HD180" s="6">
        <f>SUM(GU180:HC180)</f>
        <v>0</v>
      </c>
      <c r="HE180" s="30"/>
      <c r="HF180" s="30">
        <v>1</v>
      </c>
      <c r="HG180" s="30">
        <v>1</v>
      </c>
      <c r="HH180" s="30"/>
      <c r="HI180" s="30"/>
      <c r="HJ180" s="30"/>
      <c r="HK180" s="30"/>
      <c r="HL180" s="30"/>
      <c r="HM180" s="30"/>
      <c r="HN180" s="30"/>
      <c r="HO180" s="30"/>
      <c r="HP180" s="30"/>
      <c r="HQ180" s="30"/>
      <c r="HR180" s="30"/>
      <c r="HS180" s="30"/>
      <c r="HT180" s="30"/>
      <c r="HU180" s="30"/>
      <c r="HV180" s="30"/>
      <c r="HW180" s="30"/>
      <c r="HX180" s="30"/>
      <c r="HY180" s="30"/>
      <c r="HZ180" s="30"/>
      <c r="IA180" s="30"/>
      <c r="IB180" s="30"/>
      <c r="IC180" s="30"/>
      <c r="ID180" s="30"/>
      <c r="IE180" s="30"/>
      <c r="IF180" s="30"/>
      <c r="IG180" s="30"/>
      <c r="IH180" s="30"/>
      <c r="II180" s="30"/>
      <c r="IJ180" s="30"/>
      <c r="IK180" s="30"/>
      <c r="IL180" s="30"/>
      <c r="IM180" s="30"/>
      <c r="IN180" s="30"/>
      <c r="IO180" s="30"/>
      <c r="IP180" s="30"/>
      <c r="IQ180" s="30"/>
      <c r="IR180" s="30"/>
      <c r="IS180" s="30"/>
      <c r="IT180" s="30"/>
      <c r="IU180" s="30"/>
      <c r="IV180" s="30"/>
      <c r="IW180" s="30"/>
      <c r="IX180" s="30"/>
      <c r="IY180" s="30"/>
      <c r="IZ180" s="30"/>
      <c r="JA180" s="30"/>
      <c r="JB180" s="30"/>
      <c r="JC180" s="30">
        <v>1</v>
      </c>
      <c r="JD180" s="30"/>
      <c r="JE180" s="30"/>
      <c r="JF180" s="30"/>
      <c r="JG180" s="30"/>
      <c r="JH180" s="30"/>
      <c r="JI180" s="30"/>
      <c r="JJ180" s="30"/>
      <c r="JK180" s="30"/>
      <c r="JL180" s="30"/>
      <c r="JM180" s="30"/>
      <c r="JN180" s="30"/>
      <c r="JO180" s="30"/>
      <c r="JP180" s="30"/>
      <c r="JQ180" s="30"/>
      <c r="JR180" s="31"/>
      <c r="JS180" s="30"/>
      <c r="JT180" s="30"/>
      <c r="JU180" s="30"/>
      <c r="JV180" s="30"/>
      <c r="JW180" s="30"/>
      <c r="JX180" s="30"/>
      <c r="JY180" s="30"/>
      <c r="JZ180" s="30"/>
      <c r="KA180" s="30"/>
      <c r="KB180" s="30"/>
      <c r="KC180" s="30"/>
      <c r="KD180" s="30"/>
      <c r="KE180" s="30"/>
      <c r="KF180" s="30"/>
      <c r="KG180" s="30"/>
      <c r="KH180" s="30"/>
      <c r="KI180" s="30"/>
      <c r="KJ180" s="30"/>
      <c r="KK180" s="30"/>
      <c r="KL180" s="30"/>
      <c r="KM180" s="30"/>
      <c r="KN180" s="30"/>
      <c r="KO180" s="30"/>
      <c r="KP180" s="30">
        <v>1</v>
      </c>
      <c r="KQ180" s="30"/>
      <c r="KR180" s="30"/>
      <c r="KS180" s="30"/>
      <c r="KT180" s="30"/>
      <c r="KU180" s="30"/>
      <c r="KV180" s="16">
        <f>SUM(FK180:KU180)</f>
        <v>8</v>
      </c>
      <c r="KW180" s="5">
        <v>1</v>
      </c>
      <c r="KX180" s="5"/>
      <c r="KY180" s="5"/>
      <c r="KZ180" s="5"/>
      <c r="LA180" s="5"/>
      <c r="LB180" s="5"/>
      <c r="LC180" s="5"/>
      <c r="LD180" s="5"/>
      <c r="LE180" s="5"/>
      <c r="LF180" s="5">
        <f>SUM(KW180:LE180)</f>
        <v>1</v>
      </c>
      <c r="LG180" s="6">
        <v>109</v>
      </c>
      <c r="LI180" s="21">
        <v>69</v>
      </c>
      <c r="LJ180" s="48">
        <v>6.8125</v>
      </c>
      <c r="LK180" s="16">
        <v>168</v>
      </c>
      <c r="LL180" s="6">
        <v>125</v>
      </c>
      <c r="LM180" s="6">
        <v>162</v>
      </c>
      <c r="LP180" s="16"/>
      <c r="LQ180" s="16"/>
      <c r="MD180" s="16"/>
      <c r="MJ180" s="16"/>
      <c r="ML180" s="16"/>
      <c r="MM180" s="16"/>
      <c r="MN180" s="16"/>
      <c r="MO180" s="16"/>
      <c r="MP180" s="16"/>
    </row>
    <row r="181" spans="1:354" ht="15" customHeight="1">
      <c r="A181" s="5">
        <v>2003</v>
      </c>
      <c r="B181" s="6" t="s">
        <v>1965</v>
      </c>
      <c r="C181" s="6" t="s">
        <v>2635</v>
      </c>
      <c r="D181" s="6" t="s">
        <v>760</v>
      </c>
      <c r="E181" s="1" t="s">
        <v>761</v>
      </c>
      <c r="F181" s="1" t="s">
        <v>264</v>
      </c>
      <c r="G181" s="3" t="s">
        <v>74</v>
      </c>
      <c r="H181" s="4" t="s">
        <v>762</v>
      </c>
      <c r="I181" s="7">
        <v>37681</v>
      </c>
      <c r="J181" s="6" t="s">
        <v>1266</v>
      </c>
      <c r="K181" s="6" t="s">
        <v>0</v>
      </c>
      <c r="L181" s="6" t="s">
        <v>763</v>
      </c>
      <c r="M181" s="6" t="s">
        <v>764</v>
      </c>
      <c r="O181" s="6" t="s">
        <v>827</v>
      </c>
      <c r="P181" s="6" t="s">
        <v>1987</v>
      </c>
      <c r="R181" s="5" t="s">
        <v>1774</v>
      </c>
      <c r="S181" s="5">
        <v>70</v>
      </c>
      <c r="T181" s="5"/>
      <c r="U181" s="5" t="s">
        <v>1014</v>
      </c>
      <c r="V181" s="5">
        <v>1</v>
      </c>
      <c r="W181" s="35" t="s">
        <v>2310</v>
      </c>
      <c r="X181" s="35"/>
      <c r="Y181" s="18" t="s">
        <v>2744</v>
      </c>
      <c r="Z181" s="18" t="s">
        <v>2744</v>
      </c>
      <c r="AC181" s="47" t="s">
        <v>999</v>
      </c>
      <c r="AD181" s="47" t="s">
        <v>999</v>
      </c>
      <c r="AE181" s="6" t="s">
        <v>2827</v>
      </c>
      <c r="AF181" s="16" t="s">
        <v>2836</v>
      </c>
      <c r="AG181" s="37" t="s">
        <v>1267</v>
      </c>
      <c r="AH181" s="37"/>
      <c r="AU181" s="16">
        <f>SUM(AH181:AT181)</f>
        <v>0</v>
      </c>
      <c r="AV181" s="16"/>
      <c r="AX181" s="16"/>
      <c r="AY181" s="16"/>
      <c r="AZ181" s="16"/>
      <c r="BA181" s="16"/>
      <c r="BB181" s="16"/>
      <c r="BC181" s="16"/>
      <c r="BD181" s="16"/>
      <c r="BE181" s="16"/>
      <c r="BF181" s="16"/>
      <c r="BG181" s="16"/>
      <c r="BH181" s="16"/>
      <c r="BI181" s="16"/>
      <c r="BJ181" s="16"/>
      <c r="BK181" s="16"/>
      <c r="BL181" s="16"/>
      <c r="BM181" s="16"/>
      <c r="BN181" s="16"/>
      <c r="BO181" s="16"/>
      <c r="BP181" s="16"/>
      <c r="BQ181" s="16"/>
      <c r="CL181" s="6" t="s">
        <v>1268</v>
      </c>
      <c r="CP181" s="16"/>
      <c r="CQ181" s="16" t="s">
        <v>2817</v>
      </c>
      <c r="CR181" s="6" t="s">
        <v>2729</v>
      </c>
      <c r="DA181" s="5"/>
      <c r="EA181" s="37" t="s">
        <v>1267</v>
      </c>
      <c r="EU181" s="6">
        <v>0</v>
      </c>
      <c r="EV181" s="6" t="s">
        <v>912</v>
      </c>
      <c r="EW181" s="6"/>
      <c r="EX181" s="6">
        <v>1</v>
      </c>
      <c r="EY181" s="6"/>
      <c r="EZ181" s="6"/>
      <c r="FA181" s="6"/>
      <c r="FB181" s="6"/>
      <c r="FJ181" s="6"/>
      <c r="FX181" s="16"/>
      <c r="FZ181" s="16"/>
      <c r="GA181" s="16"/>
      <c r="HF181" s="16"/>
      <c r="HG181" s="16"/>
      <c r="HH181" s="16"/>
      <c r="HI181" s="16"/>
      <c r="HJ181" s="16"/>
      <c r="HK181" s="16"/>
      <c r="HL181" s="16"/>
      <c r="HM181" s="16"/>
      <c r="HN181" s="16"/>
      <c r="HS181" s="16"/>
      <c r="KC181" s="16"/>
      <c r="KG181" s="16"/>
      <c r="KH181" s="16"/>
      <c r="KV181" s="16"/>
      <c r="KW181" s="5">
        <v>1</v>
      </c>
      <c r="KX181" s="5"/>
      <c r="KY181" s="5"/>
      <c r="KZ181" s="5"/>
      <c r="LA181" s="5"/>
      <c r="LB181" s="5"/>
      <c r="LC181" s="5"/>
      <c r="LD181" s="5"/>
      <c r="LE181" s="5"/>
      <c r="LF181" s="5">
        <f>SUM(KW181:LE181)</f>
        <v>1</v>
      </c>
      <c r="LG181" s="6">
        <v>27</v>
      </c>
      <c r="LI181" s="21">
        <v>35</v>
      </c>
      <c r="LJ181" s="48">
        <v>1.6875</v>
      </c>
      <c r="LK181" s="16">
        <v>169</v>
      </c>
      <c r="LL181" s="6">
        <v>127</v>
      </c>
      <c r="LM181" s="6">
        <v>164</v>
      </c>
      <c r="LS181" s="16"/>
      <c r="LT181" s="16"/>
      <c r="LU181" s="16"/>
      <c r="LV181" s="16"/>
      <c r="LW181" s="16"/>
      <c r="ME181" s="16"/>
      <c r="MF181" s="16"/>
      <c r="MG181" s="16"/>
      <c r="MH181" s="16"/>
      <c r="MI181" s="16"/>
      <c r="ML181" s="16"/>
      <c r="MM181" s="16"/>
      <c r="MN181" s="16"/>
    </row>
    <row r="182" spans="1:354" ht="15" customHeight="1">
      <c r="A182" s="5">
        <v>2003</v>
      </c>
      <c r="B182" s="12" t="s">
        <v>1752</v>
      </c>
      <c r="C182" s="12" t="s">
        <v>2655</v>
      </c>
      <c r="D182" s="6" t="s">
        <v>773</v>
      </c>
      <c r="E182" s="1" t="s">
        <v>25</v>
      </c>
      <c r="F182" s="1" t="s">
        <v>458</v>
      </c>
      <c r="G182" s="3" t="s">
        <v>47</v>
      </c>
      <c r="H182" s="4" t="s">
        <v>774</v>
      </c>
      <c r="I182" s="8">
        <v>2003</v>
      </c>
      <c r="J182" s="6" t="s">
        <v>1279</v>
      </c>
      <c r="K182" s="6" t="s">
        <v>0</v>
      </c>
      <c r="L182" s="6" t="s">
        <v>775</v>
      </c>
      <c r="M182" s="6" t="s">
        <v>776</v>
      </c>
      <c r="N182" s="6">
        <v>14758856</v>
      </c>
      <c r="O182" s="6" t="s">
        <v>1281</v>
      </c>
      <c r="P182" s="6" t="s">
        <v>1986</v>
      </c>
      <c r="R182" s="5" t="s">
        <v>1280</v>
      </c>
      <c r="S182" s="5">
        <v>17</v>
      </c>
      <c r="T182" s="5"/>
      <c r="U182" s="5" t="s">
        <v>799</v>
      </c>
      <c r="V182" s="5">
        <v>10</v>
      </c>
      <c r="W182" s="35" t="s">
        <v>2311</v>
      </c>
      <c r="X182" s="35"/>
      <c r="Y182" s="57" t="s">
        <v>2772</v>
      </c>
      <c r="Z182" s="8" t="s">
        <v>1929</v>
      </c>
      <c r="AC182" s="47" t="s">
        <v>999</v>
      </c>
      <c r="AD182" s="47" t="s">
        <v>999</v>
      </c>
      <c r="AE182" s="6" t="s">
        <v>3383</v>
      </c>
      <c r="AF182" s="6" t="s">
        <v>2833</v>
      </c>
      <c r="AG182" s="6" t="s">
        <v>1753</v>
      </c>
      <c r="AO182" s="6">
        <v>1</v>
      </c>
      <c r="AS182" s="6">
        <v>1</v>
      </c>
      <c r="AU182" s="16">
        <f>SUM(AH182:AT182)</f>
        <v>2</v>
      </c>
      <c r="AV182" s="16">
        <v>1</v>
      </c>
      <c r="AW182" s="6" t="s">
        <v>1823</v>
      </c>
      <c r="AX182" s="16"/>
      <c r="AY182" s="16"/>
      <c r="AZ182" s="16"/>
      <c r="BA182" s="16"/>
      <c r="BB182" s="16"/>
      <c r="BC182" s="16"/>
      <c r="BD182" s="16"/>
      <c r="BE182" s="16"/>
      <c r="BF182" s="16"/>
      <c r="BG182" s="16"/>
      <c r="BH182" s="16"/>
      <c r="BI182" s="16"/>
      <c r="BJ182" s="16"/>
      <c r="BK182" s="16"/>
      <c r="BL182" s="16"/>
      <c r="BM182" s="16"/>
      <c r="BN182" s="16"/>
      <c r="BO182" s="16"/>
      <c r="BP182" s="16"/>
      <c r="BQ182" s="16"/>
      <c r="CL182" s="6" t="s">
        <v>1832</v>
      </c>
      <c r="CP182" s="16"/>
      <c r="CQ182" s="6" t="s">
        <v>2818</v>
      </c>
      <c r="CR182" s="6" t="s">
        <v>2694</v>
      </c>
      <c r="DA182" s="5"/>
      <c r="DL182" s="6">
        <v>1</v>
      </c>
      <c r="DN182" s="6">
        <v>1</v>
      </c>
      <c r="EA182" s="15" t="s">
        <v>1282</v>
      </c>
      <c r="EU182" s="6">
        <v>0</v>
      </c>
      <c r="EV182" s="6" t="s">
        <v>3435</v>
      </c>
      <c r="EW182" s="6"/>
      <c r="EX182" s="6"/>
      <c r="EY182" s="6"/>
      <c r="EZ182" s="6"/>
      <c r="FA182" s="6"/>
      <c r="FB182" s="6"/>
      <c r="FE182" s="6">
        <v>1</v>
      </c>
      <c r="FI182" s="16"/>
      <c r="FJ182" s="6" t="s">
        <v>2185</v>
      </c>
      <c r="FK182" s="16"/>
      <c r="FL182" s="16"/>
      <c r="FM182" s="16"/>
      <c r="FN182" s="16"/>
      <c r="FO182" s="16"/>
      <c r="FP182" s="16"/>
      <c r="FQ182" s="16"/>
      <c r="FR182" s="16"/>
      <c r="FS182" s="16"/>
      <c r="FT182" s="16"/>
      <c r="FU182" s="16"/>
      <c r="FV182" s="16"/>
      <c r="FW182" s="16"/>
      <c r="FX182" s="16"/>
      <c r="FY182" s="16"/>
      <c r="FZ182" s="16"/>
      <c r="GA182" s="16"/>
      <c r="GC182" s="29"/>
      <c r="GF182" s="16"/>
      <c r="GG182" s="16"/>
      <c r="GH182" s="16"/>
      <c r="GI182" s="16"/>
      <c r="GJ182" s="16"/>
      <c r="GK182" s="16"/>
      <c r="GL182" s="16"/>
      <c r="GM182" s="16"/>
      <c r="GN182" s="16"/>
      <c r="GO182" s="16"/>
      <c r="GP182" s="16"/>
      <c r="HF182" s="16"/>
      <c r="HG182" s="16"/>
      <c r="HH182" s="16"/>
      <c r="HI182" s="16"/>
      <c r="HJ182" s="16"/>
      <c r="HK182" s="16"/>
      <c r="HL182" s="16"/>
      <c r="HM182" s="16"/>
      <c r="HN182" s="16"/>
      <c r="JI182" s="16"/>
      <c r="JR182" s="16"/>
      <c r="JS182" s="16"/>
      <c r="JU182" s="16"/>
      <c r="JY182" s="16"/>
      <c r="JZ182" s="16"/>
      <c r="KA182" s="16"/>
      <c r="KB182" s="16"/>
      <c r="KV182" s="16"/>
      <c r="KW182" s="5"/>
      <c r="KX182" s="5">
        <v>1</v>
      </c>
      <c r="KY182" s="5"/>
      <c r="KZ182" s="5"/>
      <c r="LA182" s="5"/>
      <c r="LB182" s="5"/>
      <c r="LC182" s="5"/>
      <c r="LD182" s="5"/>
      <c r="LE182" s="5"/>
      <c r="LF182" s="5">
        <f>SUM(KW182:LE182)</f>
        <v>1</v>
      </c>
      <c r="LG182" s="6">
        <v>7</v>
      </c>
      <c r="LI182" s="21">
        <v>50</v>
      </c>
      <c r="LJ182" s="48">
        <v>0.4375</v>
      </c>
      <c r="LK182" s="16">
        <v>170</v>
      </c>
      <c r="LL182" s="6">
        <v>130</v>
      </c>
      <c r="LM182" s="6">
        <v>167</v>
      </c>
      <c r="LS182" s="16"/>
      <c r="LT182" s="16"/>
      <c r="LU182" s="16"/>
      <c r="LV182" s="16"/>
      <c r="LW182" s="16"/>
      <c r="LX182" s="16"/>
      <c r="LY182" s="16"/>
      <c r="LZ182" s="16"/>
      <c r="ML182" s="16"/>
      <c r="MM182" s="16"/>
      <c r="MN182" s="16"/>
    </row>
    <row r="183" spans="1:354" ht="15" customHeight="1">
      <c r="A183" s="5">
        <v>2002</v>
      </c>
      <c r="B183" s="6" t="s">
        <v>1957</v>
      </c>
      <c r="C183" s="6" t="s">
        <v>2684</v>
      </c>
      <c r="D183" s="6" t="s">
        <v>782</v>
      </c>
      <c r="E183" s="1" t="s">
        <v>25</v>
      </c>
      <c r="F183" s="1" t="s">
        <v>332</v>
      </c>
      <c r="G183" s="3" t="s">
        <v>47</v>
      </c>
      <c r="H183" s="4" t="s">
        <v>783</v>
      </c>
      <c r="I183" s="8">
        <v>2002</v>
      </c>
      <c r="J183" s="6" t="s">
        <v>1290</v>
      </c>
      <c r="K183" s="6" t="s">
        <v>0</v>
      </c>
      <c r="M183" s="6" t="s">
        <v>784</v>
      </c>
      <c r="N183" s="6">
        <v>12456119</v>
      </c>
      <c r="O183" s="6" t="s">
        <v>1136</v>
      </c>
      <c r="P183" s="6" t="s">
        <v>797</v>
      </c>
      <c r="Q183" s="6">
        <v>1</v>
      </c>
      <c r="R183" s="5">
        <v>1990</v>
      </c>
      <c r="S183" s="5">
        <v>14</v>
      </c>
      <c r="T183" s="5"/>
      <c r="U183" s="5" t="s">
        <v>1014</v>
      </c>
      <c r="V183" s="5">
        <v>1</v>
      </c>
      <c r="W183" s="35" t="s">
        <v>2891</v>
      </c>
      <c r="X183" s="35"/>
      <c r="Y183" s="57" t="s">
        <v>2772</v>
      </c>
      <c r="Z183" s="5">
        <v>1</v>
      </c>
      <c r="AC183" s="47" t="s">
        <v>999</v>
      </c>
      <c r="AD183" s="47" t="s">
        <v>999</v>
      </c>
      <c r="AE183" s="6" t="s">
        <v>3317</v>
      </c>
      <c r="AF183" s="6" t="s">
        <v>2833</v>
      </c>
      <c r="AG183" s="6" t="s">
        <v>949</v>
      </c>
      <c r="AJ183" s="6">
        <v>1</v>
      </c>
      <c r="AM183" s="16">
        <v>1</v>
      </c>
      <c r="AN183" s="16"/>
      <c r="AU183" s="16">
        <f>SUM(AH183:AT183)</f>
        <v>2</v>
      </c>
      <c r="AV183" s="16">
        <v>1</v>
      </c>
      <c r="AW183" s="6" t="s">
        <v>1823</v>
      </c>
      <c r="AX183" s="16"/>
      <c r="AY183" s="16"/>
      <c r="AZ183" s="16"/>
      <c r="BA183" s="16"/>
      <c r="BB183" s="16"/>
      <c r="BC183" s="16"/>
      <c r="BD183" s="16"/>
      <c r="BE183" s="16"/>
      <c r="BF183" s="16"/>
      <c r="BG183" s="16"/>
      <c r="BH183" s="16"/>
      <c r="BI183" s="16"/>
      <c r="BJ183" s="16"/>
      <c r="BK183" s="16"/>
      <c r="BL183" s="16"/>
      <c r="BM183" s="16"/>
      <c r="BN183" s="16"/>
      <c r="BO183" s="16"/>
      <c r="BP183" s="16"/>
      <c r="BQ183" s="16"/>
      <c r="BR183" s="6">
        <v>1</v>
      </c>
      <c r="CB183" s="6">
        <v>1</v>
      </c>
      <c r="CK183" s="6">
        <f>SUM(BS183:CJ183)</f>
        <v>1</v>
      </c>
      <c r="CL183" s="6" t="s">
        <v>2477</v>
      </c>
      <c r="CQ183" s="6" t="s">
        <v>2818</v>
      </c>
      <c r="CR183" s="6" t="s">
        <v>2689</v>
      </c>
      <c r="DA183" s="5"/>
      <c r="DF183" s="6">
        <v>1</v>
      </c>
      <c r="DH183" s="6">
        <v>1</v>
      </c>
      <c r="DL183" s="6">
        <v>1</v>
      </c>
      <c r="DN183" s="6">
        <v>1</v>
      </c>
      <c r="DO183" s="6">
        <v>1</v>
      </c>
      <c r="EA183" s="6" t="s">
        <v>1291</v>
      </c>
      <c r="EU183" s="6">
        <v>0</v>
      </c>
      <c r="EV183" s="6" t="s">
        <v>3058</v>
      </c>
      <c r="EW183" s="6"/>
      <c r="EX183" s="6">
        <v>1</v>
      </c>
      <c r="EY183" s="6"/>
      <c r="EZ183" s="6"/>
      <c r="FA183" s="6"/>
      <c r="FB183" s="6"/>
      <c r="FI183" s="16"/>
      <c r="FJ183" s="6" t="s">
        <v>2186</v>
      </c>
      <c r="FX183" s="16"/>
      <c r="FZ183" s="16"/>
      <c r="GA183" s="16"/>
      <c r="HF183" s="16"/>
      <c r="HG183" s="16"/>
      <c r="HH183" s="16"/>
      <c r="HI183" s="16"/>
      <c r="HJ183" s="16"/>
      <c r="HK183" s="16"/>
      <c r="HL183" s="16"/>
      <c r="HM183" s="16"/>
      <c r="HN183" s="16"/>
      <c r="HS183" s="16"/>
      <c r="JI183" s="16"/>
      <c r="JR183" s="16"/>
      <c r="JS183" s="16"/>
      <c r="JT183" s="16"/>
      <c r="JU183" s="16"/>
      <c r="JY183" s="16"/>
      <c r="JZ183" s="16"/>
      <c r="KA183" s="16"/>
      <c r="KB183" s="16"/>
      <c r="KD183" s="16"/>
      <c r="KE183" s="16"/>
      <c r="KF183" s="16"/>
      <c r="KH183" s="16"/>
      <c r="KI183" s="16"/>
      <c r="KJ183" s="16"/>
      <c r="KK183" s="16"/>
      <c r="KL183" s="16"/>
      <c r="KM183" s="16"/>
      <c r="KN183" s="16"/>
      <c r="KO183" s="16"/>
      <c r="KP183" s="16"/>
      <c r="KQ183" s="16"/>
      <c r="KR183" s="16"/>
      <c r="KS183" s="16"/>
      <c r="KT183" s="16"/>
      <c r="KU183" s="16"/>
      <c r="KV183" s="16"/>
      <c r="KW183" s="5"/>
      <c r="KX183" s="5">
        <v>1</v>
      </c>
      <c r="KY183" s="5"/>
      <c r="KZ183" s="5"/>
      <c r="LA183" s="5"/>
      <c r="LB183" s="5"/>
      <c r="LC183" s="5"/>
      <c r="LD183" s="5"/>
      <c r="LE183" s="5"/>
      <c r="LF183" s="5">
        <f>SUM(KW183:LE183)</f>
        <v>1</v>
      </c>
      <c r="LG183" s="6">
        <v>137</v>
      </c>
      <c r="LI183" s="21">
        <v>50</v>
      </c>
      <c r="LJ183" s="48">
        <v>8.0588235294117645</v>
      </c>
      <c r="LK183" s="16">
        <v>171</v>
      </c>
      <c r="LL183" s="6">
        <v>132</v>
      </c>
      <c r="LM183" s="6">
        <v>169</v>
      </c>
      <c r="MA183" s="16"/>
    </row>
    <row r="184" spans="1:354" ht="15" customHeight="1">
      <c r="A184" s="5">
        <v>2002</v>
      </c>
      <c r="B184" s="6" t="s">
        <v>1960</v>
      </c>
      <c r="C184" s="6" t="s">
        <v>2654</v>
      </c>
      <c r="D184" s="6" t="s">
        <v>777</v>
      </c>
      <c r="E184" s="1" t="s">
        <v>437</v>
      </c>
      <c r="F184" s="1" t="s">
        <v>778</v>
      </c>
      <c r="G184" s="3" t="s">
        <v>103</v>
      </c>
      <c r="H184" s="4" t="s">
        <v>779</v>
      </c>
      <c r="I184" s="7">
        <v>37530</v>
      </c>
      <c r="J184" s="6" t="s">
        <v>1283</v>
      </c>
      <c r="K184" s="6" t="s">
        <v>0</v>
      </c>
      <c r="L184" s="6" t="s">
        <v>780</v>
      </c>
      <c r="M184" s="6" t="s">
        <v>781</v>
      </c>
      <c r="N184" s="6">
        <v>12239203</v>
      </c>
      <c r="O184" s="6" t="s">
        <v>1288</v>
      </c>
      <c r="P184" s="6" t="s">
        <v>1748</v>
      </c>
      <c r="R184" s="5" t="s">
        <v>1289</v>
      </c>
      <c r="S184" s="5">
        <v>1</v>
      </c>
      <c r="T184" s="5"/>
      <c r="U184" s="5" t="s">
        <v>799</v>
      </c>
      <c r="V184" s="5">
        <v>98</v>
      </c>
      <c r="W184" s="35" t="s">
        <v>1284</v>
      </c>
      <c r="X184" s="35"/>
      <c r="Y184" s="57" t="s">
        <v>2772</v>
      </c>
      <c r="Z184" s="8" t="s">
        <v>1929</v>
      </c>
      <c r="AC184" s="47" t="s">
        <v>999</v>
      </c>
      <c r="AD184" s="47" t="s">
        <v>999</v>
      </c>
      <c r="AE184" s="6" t="s">
        <v>1287</v>
      </c>
      <c r="AF184" s="6" t="s">
        <v>2833</v>
      </c>
      <c r="AG184" s="6" t="s">
        <v>1285</v>
      </c>
      <c r="AO184" s="6">
        <v>1</v>
      </c>
      <c r="AU184" s="16">
        <f>SUM(AH184:AT184)</f>
        <v>1</v>
      </c>
      <c r="AV184" s="16">
        <v>1</v>
      </c>
      <c r="AW184" s="6" t="s">
        <v>1812</v>
      </c>
      <c r="AX184" s="16"/>
      <c r="AY184" s="16"/>
      <c r="AZ184" s="16"/>
      <c r="BA184" s="16"/>
      <c r="BB184" s="16"/>
      <c r="BC184" s="16"/>
      <c r="BD184" s="16"/>
      <c r="BE184" s="16"/>
      <c r="BF184" s="16"/>
      <c r="BG184" s="16"/>
      <c r="BH184" s="16"/>
      <c r="BI184" s="16"/>
      <c r="BJ184" s="16"/>
      <c r="BK184" s="16"/>
      <c r="BL184" s="16"/>
      <c r="BM184" s="16"/>
      <c r="BN184" s="16"/>
      <c r="BO184" s="16"/>
      <c r="BP184" s="16"/>
      <c r="BQ184" s="16"/>
      <c r="CL184" s="6" t="s">
        <v>1830</v>
      </c>
      <c r="CP184" s="16"/>
      <c r="CQ184" s="6" t="s">
        <v>2818</v>
      </c>
      <c r="CR184" s="6" t="s">
        <v>2694</v>
      </c>
      <c r="DA184" s="5"/>
      <c r="DL184" s="6">
        <v>1</v>
      </c>
      <c r="DN184" s="6">
        <v>1</v>
      </c>
      <c r="EA184" s="6" t="s">
        <v>1286</v>
      </c>
      <c r="EU184" s="6">
        <v>0</v>
      </c>
      <c r="EV184" s="6" t="s">
        <v>1982</v>
      </c>
      <c r="EW184" s="6"/>
      <c r="EX184" s="6"/>
      <c r="EY184" s="6"/>
      <c r="EZ184" s="6"/>
      <c r="FA184" s="6"/>
      <c r="FB184" s="6"/>
      <c r="FD184" s="6">
        <v>1</v>
      </c>
      <c r="FI184" s="16"/>
      <c r="FJ184" s="6" t="s">
        <v>2187</v>
      </c>
      <c r="FZ184" s="16"/>
      <c r="GA184" s="16"/>
      <c r="JI184" s="16"/>
      <c r="JR184" s="16"/>
      <c r="JS184" s="16"/>
      <c r="JU184" s="16"/>
      <c r="JY184" s="16"/>
      <c r="JZ184" s="16"/>
      <c r="KA184" s="16"/>
      <c r="KB184" s="16"/>
      <c r="KV184" s="16"/>
      <c r="KW184" s="5"/>
      <c r="KX184" s="5">
        <v>1</v>
      </c>
      <c r="KY184" s="5"/>
      <c r="KZ184" s="5"/>
      <c r="LA184" s="5"/>
      <c r="LB184" s="5"/>
      <c r="LC184" s="5"/>
      <c r="LD184" s="5"/>
      <c r="LE184" s="5"/>
      <c r="LF184" s="5">
        <f>SUM(KW184:LE184)</f>
        <v>1</v>
      </c>
      <c r="LG184" s="6">
        <v>59</v>
      </c>
      <c r="LI184" s="21">
        <v>146</v>
      </c>
      <c r="LJ184" s="48">
        <v>3.4705882352941178</v>
      </c>
      <c r="LK184" s="16">
        <v>172</v>
      </c>
      <c r="LL184" s="6">
        <v>131</v>
      </c>
      <c r="LM184" s="6">
        <v>168</v>
      </c>
      <c r="MA184" s="16"/>
    </row>
    <row r="185" spans="1:354" ht="15" customHeight="1">
      <c r="A185" s="17">
        <v>2001</v>
      </c>
      <c r="B185" s="16" t="s">
        <v>1935</v>
      </c>
      <c r="C185" s="16" t="s">
        <v>2666</v>
      </c>
      <c r="D185" s="16" t="s">
        <v>1357</v>
      </c>
      <c r="E185" s="1" t="s">
        <v>709</v>
      </c>
      <c r="F185" s="1" t="s">
        <v>504</v>
      </c>
      <c r="G185" s="3" t="s">
        <v>194</v>
      </c>
      <c r="H185" s="4" t="s">
        <v>1361</v>
      </c>
      <c r="I185" s="7">
        <v>37226</v>
      </c>
      <c r="J185" s="16" t="s">
        <v>1356</v>
      </c>
      <c r="K185" s="6" t="s">
        <v>1337</v>
      </c>
      <c r="L185" s="16" t="s">
        <v>1400</v>
      </c>
      <c r="M185" s="16"/>
      <c r="N185" s="16"/>
      <c r="O185" s="16" t="s">
        <v>1359</v>
      </c>
      <c r="P185" s="16" t="s">
        <v>797</v>
      </c>
      <c r="Q185" s="6">
        <v>1</v>
      </c>
      <c r="R185" s="17" t="s">
        <v>1358</v>
      </c>
      <c r="S185" s="17">
        <v>64</v>
      </c>
      <c r="T185" s="17"/>
      <c r="U185" s="17" t="s">
        <v>1014</v>
      </c>
      <c r="V185" s="17">
        <v>1</v>
      </c>
      <c r="W185" s="34" t="s">
        <v>2899</v>
      </c>
      <c r="X185" s="34"/>
      <c r="Y185" s="18" t="s">
        <v>2744</v>
      </c>
      <c r="Z185" s="18" t="s">
        <v>2744</v>
      </c>
      <c r="AA185" s="16"/>
      <c r="AB185" s="16"/>
      <c r="AC185" s="47" t="s">
        <v>999</v>
      </c>
      <c r="AD185" s="47" t="s">
        <v>999</v>
      </c>
      <c r="AE185" s="16" t="s">
        <v>2821</v>
      </c>
      <c r="AF185" s="16" t="s">
        <v>2835</v>
      </c>
      <c r="AG185" s="16" t="s">
        <v>1360</v>
      </c>
      <c r="AH185" s="16"/>
      <c r="AI185" s="16"/>
      <c r="AJ185" s="16"/>
      <c r="AK185" s="16"/>
      <c r="AL185" s="16"/>
      <c r="AM185" s="16"/>
      <c r="AN185" s="16"/>
      <c r="AO185" s="16"/>
      <c r="AP185" s="16"/>
      <c r="AQ185" s="16"/>
      <c r="AR185" s="16"/>
      <c r="AS185" s="16"/>
      <c r="AT185" s="16"/>
      <c r="AU185" s="16">
        <f>SUM(AH185:AT185)</f>
        <v>0</v>
      </c>
      <c r="AV185" s="16"/>
      <c r="AW185" s="16"/>
      <c r="AX185" s="16"/>
      <c r="AY185" s="16"/>
      <c r="AZ185" s="16"/>
      <c r="BA185" s="16"/>
      <c r="BB185" s="16"/>
      <c r="BC185" s="16"/>
      <c r="BD185" s="16"/>
      <c r="BE185" s="16"/>
      <c r="BF185" s="16"/>
      <c r="BG185" s="16"/>
      <c r="BH185" s="16"/>
      <c r="BI185" s="16"/>
      <c r="BJ185" s="16"/>
      <c r="BK185" s="16"/>
      <c r="BL185" s="16"/>
      <c r="BM185" s="16"/>
      <c r="BN185" s="16">
        <v>1</v>
      </c>
      <c r="BO185" s="16"/>
      <c r="BP185" s="16"/>
      <c r="BQ185" s="16"/>
      <c r="CL185" s="16" t="s">
        <v>1756</v>
      </c>
      <c r="CN185" s="16"/>
      <c r="CO185" s="16"/>
      <c r="CP185" s="16"/>
      <c r="CQ185" s="16" t="s">
        <v>2817</v>
      </c>
      <c r="CR185" s="16" t="s">
        <v>2820</v>
      </c>
      <c r="CS185" s="16"/>
      <c r="CT185" s="16"/>
      <c r="CU185" s="16"/>
      <c r="CV185" s="16">
        <v>1</v>
      </c>
      <c r="CW185" s="16"/>
      <c r="CX185" s="16"/>
      <c r="CY185" s="16"/>
      <c r="DA185" s="5"/>
      <c r="DB185" s="16"/>
      <c r="DC185" s="16"/>
      <c r="DD185" s="16"/>
      <c r="DE185" s="16"/>
      <c r="DF185" s="16"/>
      <c r="DG185" s="16"/>
      <c r="DH185" s="16"/>
      <c r="DI185" s="16"/>
      <c r="DJ185" s="16"/>
      <c r="DK185" s="16"/>
      <c r="DL185" s="16"/>
      <c r="DM185" s="16"/>
      <c r="DN185" s="16"/>
      <c r="DO185" s="16"/>
      <c r="DP185" s="16"/>
      <c r="DQ185" s="16"/>
      <c r="DR185" s="16"/>
      <c r="DS185" s="16"/>
      <c r="DT185" s="16"/>
      <c r="DU185" s="16"/>
      <c r="DV185" s="16"/>
      <c r="DW185" s="16"/>
      <c r="DX185" s="16"/>
      <c r="DY185" s="16"/>
      <c r="DZ185" s="16"/>
      <c r="EA185" s="16" t="s">
        <v>1360</v>
      </c>
      <c r="EB185" s="16">
        <v>1</v>
      </c>
      <c r="EC185" s="16"/>
      <c r="ED185" s="16"/>
      <c r="EE185" s="16"/>
      <c r="EF185" s="16"/>
      <c r="EG185" s="16"/>
      <c r="ER185" s="16"/>
      <c r="EU185" s="6">
        <v>1</v>
      </c>
      <c r="EV185" s="6" t="s">
        <v>3057</v>
      </c>
      <c r="EW185" s="6"/>
      <c r="EX185" s="6"/>
      <c r="EY185" s="6">
        <v>1</v>
      </c>
      <c r="EZ185" s="6"/>
      <c r="FA185" s="6"/>
      <c r="FB185" s="6"/>
      <c r="FJ185" s="6"/>
      <c r="FZ185" s="16"/>
      <c r="GA185" s="16"/>
      <c r="JI185" s="16"/>
      <c r="JS185" s="16"/>
      <c r="JU185" s="16"/>
      <c r="JY185" s="16"/>
      <c r="JZ185" s="16"/>
      <c r="KA185" s="16"/>
      <c r="KB185" s="16"/>
      <c r="KV185" s="16"/>
      <c r="KW185" s="5"/>
      <c r="KX185" s="5"/>
      <c r="KY185" s="5"/>
      <c r="KZ185" s="5">
        <v>1</v>
      </c>
      <c r="LA185" s="5"/>
      <c r="LB185" s="5"/>
      <c r="LC185" s="5"/>
      <c r="LD185" s="5"/>
      <c r="LE185" s="5"/>
      <c r="LF185" s="5">
        <f>SUM(KW185:LE185)</f>
        <v>1</v>
      </c>
      <c r="LG185" s="16">
        <v>11843</v>
      </c>
      <c r="LH185" s="16"/>
      <c r="LI185" s="21">
        <v>237</v>
      </c>
      <c r="LJ185" s="48">
        <v>657.94444444444446</v>
      </c>
      <c r="LK185" s="16">
        <v>173</v>
      </c>
      <c r="LL185" s="6">
        <v>149</v>
      </c>
      <c r="LM185" s="16">
        <v>188</v>
      </c>
      <c r="LS185" s="16"/>
      <c r="LT185" s="16"/>
      <c r="LU185" s="16"/>
      <c r="LV185" s="16"/>
      <c r="LW185" s="16"/>
      <c r="MO185" s="16"/>
      <c r="MP185" s="16"/>
    </row>
    <row r="186" spans="1:354" ht="15" customHeight="1">
      <c r="A186" s="5">
        <v>2001</v>
      </c>
      <c r="B186" s="6" t="s">
        <v>1941</v>
      </c>
      <c r="C186" s="6" t="s">
        <v>2596</v>
      </c>
      <c r="D186" s="6" t="s">
        <v>1351</v>
      </c>
      <c r="E186" s="1" t="s">
        <v>101</v>
      </c>
      <c r="F186" s="1" t="s">
        <v>504</v>
      </c>
      <c r="G186" s="3" t="s">
        <v>74</v>
      </c>
      <c r="H186" s="4" t="s">
        <v>1354</v>
      </c>
      <c r="I186" s="8" t="s">
        <v>1410</v>
      </c>
      <c r="J186" s="6" t="s">
        <v>1350</v>
      </c>
      <c r="K186" s="6" t="s">
        <v>1337</v>
      </c>
      <c r="L186" s="6" t="s">
        <v>1401</v>
      </c>
      <c r="O186" s="6" t="s">
        <v>843</v>
      </c>
      <c r="P186" s="6" t="s">
        <v>2015</v>
      </c>
      <c r="Q186" s="6">
        <v>1</v>
      </c>
      <c r="R186" s="5" t="s">
        <v>1261</v>
      </c>
      <c r="S186" s="5">
        <v>50</v>
      </c>
      <c r="T186" s="24">
        <v>279066</v>
      </c>
      <c r="U186" s="5" t="s">
        <v>1014</v>
      </c>
      <c r="V186" s="5">
        <v>1</v>
      </c>
      <c r="W186" s="35" t="s">
        <v>2873</v>
      </c>
      <c r="X186" s="35" t="s">
        <v>2188</v>
      </c>
      <c r="Y186" s="57" t="s">
        <v>2772</v>
      </c>
      <c r="Z186" s="5">
        <v>1</v>
      </c>
      <c r="AC186" s="47" t="s">
        <v>999</v>
      </c>
      <c r="AD186" s="47" t="s">
        <v>999</v>
      </c>
      <c r="AE186" s="6" t="s">
        <v>1056</v>
      </c>
      <c r="AF186" s="6" t="s">
        <v>2833</v>
      </c>
      <c r="AG186" s="6" t="s">
        <v>1353</v>
      </c>
      <c r="AU186" s="16">
        <f>SUM(AH186:AT186)</f>
        <v>0</v>
      </c>
      <c r="AV186" s="16"/>
      <c r="AX186" s="16"/>
      <c r="AY186" s="16"/>
      <c r="AZ186" s="16"/>
      <c r="BA186" s="16"/>
      <c r="BB186" s="16"/>
      <c r="BC186" s="16"/>
      <c r="BD186" s="16"/>
      <c r="BE186" s="16"/>
      <c r="BF186" s="16"/>
      <c r="BG186" s="16"/>
      <c r="BH186" s="16"/>
      <c r="BI186" s="16"/>
      <c r="BJ186" s="16">
        <v>1</v>
      </c>
      <c r="BK186" s="16"/>
      <c r="BL186" s="16"/>
      <c r="BM186" s="16"/>
      <c r="BN186" s="16"/>
      <c r="BO186" s="16"/>
      <c r="BP186" s="16"/>
      <c r="BQ186" s="16"/>
      <c r="CL186" s="6" t="s">
        <v>2478</v>
      </c>
      <c r="CP186" s="16"/>
      <c r="CQ186" s="6" t="s">
        <v>2818</v>
      </c>
      <c r="CR186" s="6" t="s">
        <v>2687</v>
      </c>
      <c r="DA186" s="5"/>
      <c r="DF186" s="6">
        <v>1</v>
      </c>
      <c r="DH186" s="6">
        <v>1</v>
      </c>
      <c r="EA186" s="6" t="s">
        <v>1352</v>
      </c>
      <c r="EU186" s="6">
        <v>0</v>
      </c>
      <c r="EV186" s="6" t="s">
        <v>1762</v>
      </c>
      <c r="EW186" s="6"/>
      <c r="EX186" s="6"/>
      <c r="EY186" s="6"/>
      <c r="EZ186" s="6"/>
      <c r="FA186" s="6"/>
      <c r="FB186" s="6"/>
      <c r="FC186" s="6">
        <v>1</v>
      </c>
      <c r="FH186" s="6" t="s">
        <v>2190</v>
      </c>
      <c r="FI186" s="16"/>
      <c r="FJ186" s="6" t="s">
        <v>2189</v>
      </c>
      <c r="FX186" s="16"/>
      <c r="FZ186" s="16"/>
      <c r="GA186" s="16"/>
      <c r="HF186" s="16"/>
      <c r="HG186" s="16"/>
      <c r="HH186" s="16"/>
      <c r="HI186" s="16"/>
      <c r="HJ186" s="16"/>
      <c r="HK186" s="16"/>
      <c r="HL186" s="16"/>
      <c r="HM186" s="16"/>
      <c r="HN186" s="16"/>
      <c r="JR186" s="16"/>
      <c r="KV186" s="16"/>
      <c r="KW186" s="17"/>
      <c r="KX186" s="17">
        <v>1</v>
      </c>
      <c r="KY186" s="17"/>
      <c r="KZ186" s="17"/>
      <c r="LA186" s="17"/>
      <c r="LB186" s="17"/>
      <c r="LC186" s="17"/>
      <c r="LD186" s="17"/>
      <c r="LE186" s="17"/>
      <c r="LF186" s="5">
        <f>SUM(KW186:LE186)</f>
        <v>1</v>
      </c>
      <c r="LG186" s="6">
        <v>175</v>
      </c>
      <c r="LI186" s="23"/>
      <c r="LJ186" s="48">
        <v>9.7222222222222214</v>
      </c>
      <c r="LK186" s="16">
        <v>174</v>
      </c>
      <c r="LL186" s="6">
        <v>147</v>
      </c>
      <c r="LM186" s="6">
        <v>186</v>
      </c>
      <c r="MO186" s="16"/>
      <c r="MP186" s="16"/>
    </row>
    <row r="187" spans="1:354" ht="15" customHeight="1">
      <c r="A187" s="17">
        <v>2001</v>
      </c>
      <c r="B187" s="16" t="s">
        <v>1977</v>
      </c>
      <c r="C187" s="16" t="s">
        <v>2531</v>
      </c>
      <c r="D187" s="16" t="s">
        <v>1386</v>
      </c>
      <c r="E187" s="1" t="s">
        <v>1387</v>
      </c>
      <c r="F187" s="1" t="s">
        <v>514</v>
      </c>
      <c r="G187" s="3" t="s">
        <v>194</v>
      </c>
      <c r="H187" s="4" t="s">
        <v>1388</v>
      </c>
      <c r="I187" s="18" t="s">
        <v>1409</v>
      </c>
      <c r="J187" s="16" t="s">
        <v>1385</v>
      </c>
      <c r="K187" s="6" t="s">
        <v>1337</v>
      </c>
      <c r="L187" s="16" t="s">
        <v>1398</v>
      </c>
      <c r="M187" s="16"/>
      <c r="N187" s="16"/>
      <c r="O187" s="14" t="s">
        <v>2002</v>
      </c>
      <c r="P187" s="16" t="s">
        <v>797</v>
      </c>
      <c r="Q187" s="6">
        <v>1</v>
      </c>
      <c r="R187" s="17" t="s">
        <v>1780</v>
      </c>
      <c r="S187" s="17">
        <v>49</v>
      </c>
      <c r="T187" s="17"/>
      <c r="U187" s="17" t="s">
        <v>1014</v>
      </c>
      <c r="V187" s="17">
        <v>1</v>
      </c>
      <c r="W187" s="34" t="s">
        <v>1894</v>
      </c>
      <c r="X187" s="34" t="s">
        <v>1803</v>
      </c>
      <c r="Y187" s="17">
        <v>1</v>
      </c>
      <c r="Z187" s="17">
        <v>1</v>
      </c>
      <c r="AA187" s="16"/>
      <c r="AB187" s="16"/>
      <c r="AC187" s="47" t="s">
        <v>999</v>
      </c>
      <c r="AD187" s="47" t="s">
        <v>999</v>
      </c>
      <c r="AE187" s="16" t="s">
        <v>3390</v>
      </c>
      <c r="AF187" s="6" t="s">
        <v>2833</v>
      </c>
      <c r="AG187" s="16" t="s">
        <v>1391</v>
      </c>
      <c r="AH187" s="16"/>
      <c r="AI187" s="16"/>
      <c r="AJ187" s="16"/>
      <c r="AK187" s="16"/>
      <c r="AL187" s="16"/>
      <c r="AM187" s="16"/>
      <c r="AN187" s="16"/>
      <c r="AO187" s="16"/>
      <c r="AP187" s="16"/>
      <c r="AQ187" s="16"/>
      <c r="AR187" s="16"/>
      <c r="AS187" s="16"/>
      <c r="AT187" s="16"/>
      <c r="AU187" s="16">
        <f>SUM(AH187:AT187)</f>
        <v>0</v>
      </c>
      <c r="AV187" s="16"/>
      <c r="AW187" s="16"/>
      <c r="AX187" s="16"/>
      <c r="AY187" s="16"/>
      <c r="AZ187" s="16"/>
      <c r="BA187" s="16"/>
      <c r="BB187" s="16">
        <v>1</v>
      </c>
      <c r="BC187" s="16"/>
      <c r="BD187" s="16"/>
      <c r="BE187" s="16"/>
      <c r="BF187" s="16"/>
      <c r="BG187" s="16"/>
      <c r="BH187" s="16"/>
      <c r="BI187" s="16"/>
      <c r="BJ187" s="16"/>
      <c r="BK187" s="16"/>
      <c r="BL187" s="16"/>
      <c r="BM187" s="16">
        <v>1</v>
      </c>
      <c r="BN187" s="16"/>
      <c r="BO187" s="16"/>
      <c r="BP187" s="16"/>
      <c r="BQ187" s="16"/>
      <c r="CL187" s="16" t="s">
        <v>1842</v>
      </c>
      <c r="CN187" s="16"/>
      <c r="CO187" s="16">
        <v>1</v>
      </c>
      <c r="CP187" s="16">
        <v>1</v>
      </c>
      <c r="CQ187" s="6" t="s">
        <v>2818</v>
      </c>
      <c r="CR187" s="6" t="s">
        <v>2685</v>
      </c>
      <c r="CS187" s="16">
        <v>1</v>
      </c>
      <c r="CT187" s="16">
        <v>1</v>
      </c>
      <c r="CU187" s="16"/>
      <c r="CV187" s="6">
        <v>1</v>
      </c>
      <c r="CW187" s="6">
        <v>1</v>
      </c>
      <c r="CX187" s="16"/>
      <c r="CY187" s="16"/>
      <c r="DA187" s="5"/>
      <c r="DB187" s="16"/>
      <c r="DC187" s="16"/>
      <c r="DD187" s="16"/>
      <c r="DE187" s="16"/>
      <c r="DF187" s="16"/>
      <c r="DG187" s="16"/>
      <c r="DH187" s="16"/>
      <c r="DI187" s="16"/>
      <c r="DJ187" s="16"/>
      <c r="DK187" s="16"/>
      <c r="DL187" s="16"/>
      <c r="DM187" s="16"/>
      <c r="DN187" s="16"/>
      <c r="DO187" s="16"/>
      <c r="DP187" s="16"/>
      <c r="DQ187" s="16"/>
      <c r="DR187" s="16"/>
      <c r="DS187" s="16"/>
      <c r="DT187" s="16"/>
      <c r="DU187" s="16"/>
      <c r="DV187" s="16"/>
      <c r="DW187" s="16"/>
      <c r="DX187" s="16"/>
      <c r="DY187" s="16"/>
      <c r="DZ187" s="16"/>
      <c r="EA187" s="16" t="s">
        <v>1390</v>
      </c>
      <c r="EB187" s="16">
        <v>1</v>
      </c>
      <c r="EC187" s="16"/>
      <c r="ED187" s="16"/>
      <c r="EE187" s="16"/>
      <c r="EF187" s="16"/>
      <c r="EG187" s="16"/>
      <c r="ER187" s="16"/>
      <c r="EU187" s="6">
        <v>1</v>
      </c>
      <c r="EV187" s="6" t="s">
        <v>3474</v>
      </c>
      <c r="EW187" s="6"/>
      <c r="EX187" s="6"/>
      <c r="EY187" s="6">
        <v>1</v>
      </c>
      <c r="EZ187" s="6"/>
      <c r="FA187" s="6"/>
      <c r="FB187" s="6"/>
      <c r="FH187" s="6" t="s">
        <v>2192</v>
      </c>
      <c r="FI187" s="6" t="s">
        <v>2191</v>
      </c>
      <c r="FJ187" s="6" t="s">
        <v>2193</v>
      </c>
      <c r="FK187" s="30">
        <v>1</v>
      </c>
      <c r="FL187" s="30">
        <v>1</v>
      </c>
      <c r="FM187" s="30"/>
      <c r="FN187" s="30"/>
      <c r="FO187" s="30"/>
      <c r="FP187" s="30"/>
      <c r="FQ187" s="30"/>
      <c r="FR187" s="30"/>
      <c r="FS187" s="30">
        <v>1</v>
      </c>
      <c r="FT187" s="30"/>
      <c r="FU187" s="30"/>
      <c r="FV187" s="30"/>
      <c r="FW187" s="30">
        <v>1</v>
      </c>
      <c r="FX187" s="30"/>
      <c r="FY187" s="30"/>
      <c r="FZ187" s="31"/>
      <c r="GA187" s="31"/>
      <c r="GB187" s="30"/>
      <c r="GC187" s="30"/>
      <c r="GD187" s="30"/>
      <c r="GE187" s="30"/>
      <c r="GF187" s="30"/>
      <c r="GG187" s="30"/>
      <c r="GH187" s="30"/>
      <c r="GI187" s="30"/>
      <c r="GJ187" s="30"/>
      <c r="GK187" s="30"/>
      <c r="GL187" s="30"/>
      <c r="GM187" s="30"/>
      <c r="GN187" s="30"/>
      <c r="GO187" s="30"/>
      <c r="GP187" s="30"/>
      <c r="GQ187" s="30"/>
      <c r="GR187" s="30"/>
      <c r="GS187" s="30"/>
      <c r="GT187" s="30">
        <v>1</v>
      </c>
      <c r="GU187" s="30"/>
      <c r="GV187" s="30"/>
      <c r="GW187" s="30"/>
      <c r="GX187" s="30"/>
      <c r="GY187" s="30"/>
      <c r="GZ187" s="30"/>
      <c r="HA187" s="30"/>
      <c r="HB187" s="30"/>
      <c r="HC187" s="30"/>
      <c r="HD187" s="6">
        <f>SUM(GU187:HC187)</f>
        <v>0</v>
      </c>
      <c r="HE187" s="30"/>
      <c r="HF187" s="30"/>
      <c r="HG187" s="30"/>
      <c r="HH187" s="30"/>
      <c r="HI187" s="30"/>
      <c r="HJ187" s="30"/>
      <c r="HK187" s="30"/>
      <c r="HL187" s="30"/>
      <c r="HM187" s="30"/>
      <c r="HN187" s="30"/>
      <c r="HO187" s="30"/>
      <c r="HP187" s="30"/>
      <c r="HQ187" s="30"/>
      <c r="HR187" s="30"/>
      <c r="HS187" s="30"/>
      <c r="HT187" s="30"/>
      <c r="HU187" s="30"/>
      <c r="HV187" s="30"/>
      <c r="HW187" s="30"/>
      <c r="HX187" s="30"/>
      <c r="HY187" s="30"/>
      <c r="HZ187" s="30"/>
      <c r="IA187" s="30"/>
      <c r="IB187" s="30"/>
      <c r="IC187" s="30"/>
      <c r="ID187" s="30"/>
      <c r="IE187" s="30"/>
      <c r="IF187" s="30"/>
      <c r="IG187" s="30">
        <v>1</v>
      </c>
      <c r="IH187" s="30"/>
      <c r="II187" s="30"/>
      <c r="IJ187" s="30"/>
      <c r="IK187" s="30"/>
      <c r="IL187" s="30"/>
      <c r="IM187" s="30"/>
      <c r="IN187" s="30"/>
      <c r="IO187" s="30"/>
      <c r="IP187" s="30"/>
      <c r="IQ187" s="30"/>
      <c r="IR187" s="30"/>
      <c r="IS187" s="30"/>
      <c r="IT187" s="30"/>
      <c r="IU187" s="30"/>
      <c r="IV187" s="30"/>
      <c r="IW187" s="30"/>
      <c r="IX187" s="30"/>
      <c r="IY187" s="30"/>
      <c r="IZ187" s="30"/>
      <c r="JA187" s="30"/>
      <c r="JB187" s="30"/>
      <c r="JC187" s="30"/>
      <c r="JD187" s="30"/>
      <c r="JE187" s="30"/>
      <c r="JF187" s="30"/>
      <c r="JG187" s="30"/>
      <c r="JH187" s="30"/>
      <c r="JI187" s="31"/>
      <c r="JJ187" s="30"/>
      <c r="JK187" s="30"/>
      <c r="JL187" s="30"/>
      <c r="JM187" s="30"/>
      <c r="JN187" s="30"/>
      <c r="JO187" s="30"/>
      <c r="JP187" s="30"/>
      <c r="JQ187" s="30"/>
      <c r="JR187" s="30"/>
      <c r="JS187" s="31"/>
      <c r="JT187" s="30"/>
      <c r="JU187" s="31"/>
      <c r="JV187" s="30"/>
      <c r="JW187" s="30"/>
      <c r="JX187" s="30"/>
      <c r="JY187" s="31"/>
      <c r="JZ187" s="31"/>
      <c r="KA187" s="31"/>
      <c r="KB187" s="31"/>
      <c r="KC187" s="30"/>
      <c r="KD187" s="30"/>
      <c r="KE187" s="30"/>
      <c r="KF187" s="30"/>
      <c r="KG187" s="30"/>
      <c r="KH187" s="30"/>
      <c r="KI187" s="30"/>
      <c r="KJ187" s="30"/>
      <c r="KK187" s="30"/>
      <c r="KL187" s="30"/>
      <c r="KM187" s="30"/>
      <c r="KN187" s="30"/>
      <c r="KO187" s="30"/>
      <c r="KP187" s="30"/>
      <c r="KQ187" s="30"/>
      <c r="KR187" s="30"/>
      <c r="KS187" s="30"/>
      <c r="KT187" s="30"/>
      <c r="KU187" s="30"/>
      <c r="KV187" s="16">
        <f>SUM(FK187:KU187)</f>
        <v>6</v>
      </c>
      <c r="KW187" s="5">
        <v>1</v>
      </c>
      <c r="KX187" s="5"/>
      <c r="KY187" s="5"/>
      <c r="KZ187" s="5"/>
      <c r="LA187" s="5"/>
      <c r="LB187" s="5"/>
      <c r="LC187" s="5"/>
      <c r="LD187" s="5"/>
      <c r="LE187" s="5"/>
      <c r="LF187" s="5">
        <f>SUM(KW187:LE187)</f>
        <v>1</v>
      </c>
      <c r="LG187" s="16">
        <v>177</v>
      </c>
      <c r="LH187" s="16"/>
      <c r="LI187" s="21">
        <v>161</v>
      </c>
      <c r="LJ187" s="48">
        <v>9.8333333333333339</v>
      </c>
      <c r="LK187" s="16">
        <v>175</v>
      </c>
      <c r="LL187" s="6">
        <v>152</v>
      </c>
      <c r="LM187" s="16">
        <v>191</v>
      </c>
      <c r="LP187" s="16"/>
      <c r="LQ187" s="16"/>
      <c r="LX187" s="16"/>
      <c r="LY187" s="16"/>
      <c r="LZ187" s="16"/>
      <c r="MD187" s="16"/>
      <c r="MJ187" s="16"/>
      <c r="MK187" s="16"/>
    </row>
    <row r="188" spans="1:354" ht="15" customHeight="1">
      <c r="A188" s="17">
        <v>2001</v>
      </c>
      <c r="B188" s="16" t="s">
        <v>1716</v>
      </c>
      <c r="C188" s="16" t="s">
        <v>2548</v>
      </c>
      <c r="D188" s="16" t="s">
        <v>1717</v>
      </c>
      <c r="E188" s="1" t="s">
        <v>370</v>
      </c>
      <c r="F188" s="1" t="s">
        <v>714</v>
      </c>
      <c r="G188" s="1" t="s">
        <v>363</v>
      </c>
      <c r="H188" s="4" t="s">
        <v>1718</v>
      </c>
      <c r="I188" s="18" t="s">
        <v>1448</v>
      </c>
      <c r="J188" s="16" t="s">
        <v>1715</v>
      </c>
      <c r="K188" s="6" t="s">
        <v>2354</v>
      </c>
      <c r="L188" s="37"/>
      <c r="M188" s="16"/>
      <c r="N188" s="16"/>
      <c r="O188" s="6" t="s">
        <v>881</v>
      </c>
      <c r="P188" s="16" t="s">
        <v>797</v>
      </c>
      <c r="Q188" s="6">
        <v>1</v>
      </c>
      <c r="R188" s="17" t="s">
        <v>1720</v>
      </c>
      <c r="S188" s="17">
        <v>92</v>
      </c>
      <c r="T188" s="17"/>
      <c r="U188" s="5" t="s">
        <v>866</v>
      </c>
      <c r="V188" s="17">
        <v>6</v>
      </c>
      <c r="W188" s="34" t="s">
        <v>1721</v>
      </c>
      <c r="X188" s="34" t="s">
        <v>1828</v>
      </c>
      <c r="Y188" s="17">
        <v>1</v>
      </c>
      <c r="Z188" s="17">
        <v>1</v>
      </c>
      <c r="AA188" s="16"/>
      <c r="AB188" s="16"/>
      <c r="AC188" s="47" t="s">
        <v>999</v>
      </c>
      <c r="AD188" s="47" t="s">
        <v>999</v>
      </c>
      <c r="AE188" s="16" t="s">
        <v>3338</v>
      </c>
      <c r="AF188" s="6" t="s">
        <v>2833</v>
      </c>
      <c r="AG188" s="38" t="s">
        <v>1719</v>
      </c>
      <c r="AH188" s="38"/>
      <c r="AI188" s="16"/>
      <c r="AJ188" s="16">
        <v>1</v>
      </c>
      <c r="AK188" s="16"/>
      <c r="AL188" s="16"/>
      <c r="AM188" s="16"/>
      <c r="AN188" s="16"/>
      <c r="AO188" s="16"/>
      <c r="AP188" s="16"/>
      <c r="AQ188" s="16"/>
      <c r="AR188" s="16"/>
      <c r="AS188" s="16"/>
      <c r="AT188" s="16"/>
      <c r="AU188" s="16">
        <f>SUM(AH188:AT188)</f>
        <v>1</v>
      </c>
      <c r="AV188" s="16">
        <v>1</v>
      </c>
      <c r="AW188" s="16" t="s">
        <v>3406</v>
      </c>
      <c r="AX188" s="16"/>
      <c r="AY188" s="16"/>
      <c r="AZ188" s="16"/>
      <c r="BA188" s="16"/>
      <c r="BB188" s="16"/>
      <c r="BC188" s="16"/>
      <c r="BD188" s="16"/>
      <c r="BE188" s="16"/>
      <c r="BF188" s="16"/>
      <c r="BG188" s="16"/>
      <c r="BH188" s="16"/>
      <c r="BI188" s="16"/>
      <c r="BJ188" s="16"/>
      <c r="BK188" s="16"/>
      <c r="BL188" s="16"/>
      <c r="BM188" s="16"/>
      <c r="BN188" s="16"/>
      <c r="BO188" s="16"/>
      <c r="BP188" s="16"/>
      <c r="BQ188" s="16"/>
      <c r="BR188" s="6">
        <v>1</v>
      </c>
      <c r="BS188" s="6">
        <v>1</v>
      </c>
      <c r="CK188" s="6">
        <f>SUM(BS188:CJ188)</f>
        <v>1</v>
      </c>
      <c r="CL188" s="16" t="s">
        <v>1837</v>
      </c>
      <c r="CN188" s="16"/>
      <c r="CO188" s="38">
        <v>1</v>
      </c>
      <c r="CP188" s="38">
        <v>1</v>
      </c>
      <c r="CQ188" s="6" t="s">
        <v>2818</v>
      </c>
      <c r="CR188" s="6" t="s">
        <v>2685</v>
      </c>
      <c r="CS188" s="16">
        <v>1</v>
      </c>
      <c r="CT188" s="16"/>
      <c r="CU188" s="16"/>
      <c r="CV188" s="6">
        <v>1</v>
      </c>
      <c r="CW188" s="6">
        <v>1</v>
      </c>
      <c r="CX188" s="16"/>
      <c r="CY188" s="16"/>
      <c r="CZ188" s="16"/>
      <c r="DA188" s="17"/>
      <c r="DB188" s="16"/>
      <c r="DC188" s="16"/>
      <c r="DD188" s="16"/>
      <c r="DE188" s="16"/>
      <c r="DF188" s="16"/>
      <c r="DG188" s="16"/>
      <c r="DH188" s="16"/>
      <c r="DI188" s="16"/>
      <c r="DJ188" s="16"/>
      <c r="DK188" s="16"/>
      <c r="DL188" s="16"/>
      <c r="DM188" s="16"/>
      <c r="DN188" s="16"/>
      <c r="DO188" s="16"/>
      <c r="DP188" s="16"/>
      <c r="DQ188" s="16"/>
      <c r="DR188" s="16"/>
      <c r="DS188" s="16"/>
      <c r="DT188" s="16"/>
      <c r="DU188" s="16"/>
      <c r="DV188" s="16"/>
      <c r="DW188" s="16"/>
      <c r="DX188" s="16"/>
      <c r="DY188" s="16"/>
      <c r="DZ188" s="16"/>
      <c r="EA188" s="6" t="s">
        <v>954</v>
      </c>
      <c r="EB188" s="6">
        <v>1</v>
      </c>
      <c r="EC188" s="16"/>
      <c r="ED188" s="16"/>
      <c r="EE188" s="16"/>
      <c r="EF188" s="16"/>
      <c r="EG188" s="16"/>
      <c r="EH188" s="16"/>
      <c r="EI188" s="16"/>
      <c r="EJ188" s="16"/>
      <c r="EK188" s="16"/>
      <c r="EL188" s="16"/>
      <c r="EM188" s="16"/>
      <c r="EN188" s="16"/>
      <c r="EO188" s="16"/>
      <c r="EP188" s="16"/>
      <c r="EQ188" s="16"/>
      <c r="ER188" s="16"/>
      <c r="ES188" s="16"/>
      <c r="ET188" s="16"/>
      <c r="EU188" s="6">
        <v>1</v>
      </c>
      <c r="EV188" s="16" t="s">
        <v>3426</v>
      </c>
      <c r="EW188" s="16"/>
      <c r="EX188" s="16"/>
      <c r="EY188" s="16"/>
      <c r="EZ188" s="16"/>
      <c r="FA188" s="16"/>
      <c r="FB188" s="16"/>
      <c r="FC188" s="16"/>
      <c r="FD188" s="16"/>
      <c r="FE188" s="6">
        <v>1</v>
      </c>
      <c r="FF188" s="16"/>
      <c r="FG188" s="16"/>
      <c r="FI188" s="16" t="s">
        <v>1057</v>
      </c>
      <c r="FJ188" s="16" t="s">
        <v>2194</v>
      </c>
      <c r="FK188" s="31">
        <v>1</v>
      </c>
      <c r="FL188" s="31"/>
      <c r="FM188" s="31">
        <v>1</v>
      </c>
      <c r="FN188" s="31"/>
      <c r="FO188" s="31"/>
      <c r="FP188" s="31"/>
      <c r="FQ188" s="31"/>
      <c r="FR188" s="31"/>
      <c r="FS188" s="31"/>
      <c r="FT188" s="31"/>
      <c r="FU188" s="31"/>
      <c r="FV188" s="31"/>
      <c r="FW188" s="31"/>
      <c r="FX188" s="30"/>
      <c r="FY188" s="31"/>
      <c r="FZ188" s="30"/>
      <c r="GA188" s="30">
        <v>1</v>
      </c>
      <c r="GB188" s="30"/>
      <c r="GC188" s="30">
        <v>1</v>
      </c>
      <c r="GD188" s="30">
        <v>1</v>
      </c>
      <c r="GE188" s="30"/>
      <c r="GF188" s="31">
        <v>1</v>
      </c>
      <c r="GG188" s="31">
        <v>1</v>
      </c>
      <c r="GH188" s="31"/>
      <c r="GI188" s="31"/>
      <c r="GJ188" s="31"/>
      <c r="GK188" s="31"/>
      <c r="GL188" s="31"/>
      <c r="GM188" s="31"/>
      <c r="GN188" s="31"/>
      <c r="GO188" s="31"/>
      <c r="GP188" s="31"/>
      <c r="GQ188" s="30"/>
      <c r="GR188" s="30"/>
      <c r="GS188" s="30"/>
      <c r="GT188" s="30"/>
      <c r="GU188" s="30"/>
      <c r="GV188" s="30"/>
      <c r="GW188" s="30"/>
      <c r="GX188" s="30"/>
      <c r="GY188" s="30"/>
      <c r="GZ188" s="30"/>
      <c r="HA188" s="30"/>
      <c r="HB188" s="30"/>
      <c r="HC188" s="30"/>
      <c r="HD188" s="6">
        <f>SUM(GU188:HC188)</f>
        <v>0</v>
      </c>
      <c r="HE188" s="30"/>
      <c r="HF188" s="30"/>
      <c r="HG188" s="30"/>
      <c r="HH188" s="30"/>
      <c r="HI188" s="30"/>
      <c r="HJ188" s="30"/>
      <c r="HK188" s="30"/>
      <c r="HL188" s="30"/>
      <c r="HM188" s="30"/>
      <c r="HN188" s="30"/>
      <c r="HO188" s="30"/>
      <c r="HP188" s="30"/>
      <c r="HQ188" s="30"/>
      <c r="HR188" s="30"/>
      <c r="HS188" s="30"/>
      <c r="HT188" s="30"/>
      <c r="HU188" s="30"/>
      <c r="HV188" s="30"/>
      <c r="HW188" s="30"/>
      <c r="HX188" s="30"/>
      <c r="HY188" s="30"/>
      <c r="HZ188" s="30"/>
      <c r="IA188" s="30"/>
      <c r="IB188" s="30"/>
      <c r="IC188" s="30"/>
      <c r="ID188" s="30"/>
      <c r="IE188" s="30"/>
      <c r="IF188" s="30"/>
      <c r="IG188" s="30"/>
      <c r="IH188" s="30"/>
      <c r="II188" s="30"/>
      <c r="IJ188" s="30"/>
      <c r="IK188" s="30"/>
      <c r="IL188" s="30"/>
      <c r="IM188" s="30"/>
      <c r="IN188" s="30"/>
      <c r="IO188" s="30"/>
      <c r="IP188" s="30"/>
      <c r="IQ188" s="30"/>
      <c r="IR188" s="30"/>
      <c r="IS188" s="30"/>
      <c r="IT188" s="30"/>
      <c r="IU188" s="30"/>
      <c r="IV188" s="30"/>
      <c r="IW188" s="30"/>
      <c r="IX188" s="30"/>
      <c r="IY188" s="30"/>
      <c r="IZ188" s="30"/>
      <c r="JA188" s="30"/>
      <c r="JB188" s="30"/>
      <c r="JC188" s="30"/>
      <c r="JD188" s="30"/>
      <c r="JE188" s="30"/>
      <c r="JF188" s="30"/>
      <c r="JG188" s="30"/>
      <c r="JH188" s="30"/>
      <c r="JI188" s="30"/>
      <c r="JJ188" s="30"/>
      <c r="JK188" s="30"/>
      <c r="JL188" s="30"/>
      <c r="JM188" s="30"/>
      <c r="JN188" s="30"/>
      <c r="JO188" s="30"/>
      <c r="JP188" s="30"/>
      <c r="JQ188" s="30"/>
      <c r="JR188" s="30"/>
      <c r="JS188" s="30"/>
      <c r="JT188" s="30"/>
      <c r="JU188" s="30"/>
      <c r="JV188" s="30"/>
      <c r="JW188" s="30"/>
      <c r="JX188" s="30">
        <v>1</v>
      </c>
      <c r="JY188" s="30"/>
      <c r="JZ188" s="30"/>
      <c r="KA188" s="30"/>
      <c r="KB188" s="30"/>
      <c r="KC188" s="30"/>
      <c r="KD188" s="30"/>
      <c r="KE188" s="30"/>
      <c r="KF188" s="30"/>
      <c r="KG188" s="30"/>
      <c r="KH188" s="30"/>
      <c r="KI188" s="30"/>
      <c r="KJ188" s="30"/>
      <c r="KK188" s="30"/>
      <c r="KL188" s="30"/>
      <c r="KM188" s="30"/>
      <c r="KN188" s="30"/>
      <c r="KO188" s="30"/>
      <c r="KP188" s="30"/>
      <c r="KQ188" s="30"/>
      <c r="KR188" s="30"/>
      <c r="KS188" s="30"/>
      <c r="KT188" s="30"/>
      <c r="KU188" s="30"/>
      <c r="KV188" s="16">
        <f>SUM(FK188:KU188)</f>
        <v>8</v>
      </c>
      <c r="KW188" s="5">
        <v>1</v>
      </c>
      <c r="KX188" s="5"/>
      <c r="KY188" s="5"/>
      <c r="KZ188" s="5"/>
      <c r="LA188" s="5"/>
      <c r="LB188" s="5"/>
      <c r="LC188" s="5"/>
      <c r="LD188" s="5"/>
      <c r="LE188" s="5"/>
      <c r="LF188" s="5">
        <f>SUM(KW188:LE188)</f>
        <v>1</v>
      </c>
      <c r="LG188" s="16">
        <v>895</v>
      </c>
      <c r="LH188" s="16"/>
      <c r="LI188" s="21">
        <v>85</v>
      </c>
      <c r="LJ188" s="48">
        <v>49.722222222222221</v>
      </c>
      <c r="LK188" s="16">
        <v>176</v>
      </c>
      <c r="LL188" s="6">
        <v>190</v>
      </c>
      <c r="LM188" s="16">
        <v>231</v>
      </c>
      <c r="LS188" s="16"/>
      <c r="LT188" s="16"/>
      <c r="LU188" s="16"/>
      <c r="LV188" s="16"/>
      <c r="LW188" s="16"/>
      <c r="MD188" s="16"/>
      <c r="MJ188" s="16"/>
      <c r="MO188" s="16"/>
      <c r="MP188" s="16"/>
    </row>
    <row r="189" spans="1:354" ht="15" customHeight="1">
      <c r="A189" s="17">
        <v>2001</v>
      </c>
      <c r="B189" s="16" t="s">
        <v>475</v>
      </c>
      <c r="C189" s="16" t="s">
        <v>2589</v>
      </c>
      <c r="D189" s="16" t="s">
        <v>1543</v>
      </c>
      <c r="E189" s="1" t="s">
        <v>3</v>
      </c>
      <c r="F189" s="1" t="s">
        <v>395</v>
      </c>
      <c r="G189" s="1" t="s">
        <v>103</v>
      </c>
      <c r="H189" s="4" t="s">
        <v>1544</v>
      </c>
      <c r="I189" s="18" t="s">
        <v>1409</v>
      </c>
      <c r="J189" s="16" t="s">
        <v>1542</v>
      </c>
      <c r="K189" s="6" t="s">
        <v>1337</v>
      </c>
      <c r="L189" s="16" t="s">
        <v>1553</v>
      </c>
      <c r="M189" s="16"/>
      <c r="N189" s="16"/>
      <c r="O189" s="16" t="s">
        <v>1664</v>
      </c>
      <c r="P189" s="16" t="s">
        <v>797</v>
      </c>
      <c r="Q189" s="6">
        <v>1</v>
      </c>
      <c r="R189" s="17" t="s">
        <v>1546</v>
      </c>
      <c r="S189" s="17">
        <v>4</v>
      </c>
      <c r="T189" s="17"/>
      <c r="U189" s="17" t="s">
        <v>1276</v>
      </c>
      <c r="V189" s="17">
        <v>2</v>
      </c>
      <c r="W189" s="34" t="s">
        <v>2791</v>
      </c>
      <c r="X189" s="34"/>
      <c r="Y189" s="17">
        <v>1</v>
      </c>
      <c r="Z189" s="17">
        <v>1</v>
      </c>
      <c r="AA189" s="16"/>
      <c r="AB189" s="16"/>
      <c r="AC189" s="47" t="s">
        <v>999</v>
      </c>
      <c r="AD189" s="47" t="s">
        <v>999</v>
      </c>
      <c r="AE189" s="16" t="s">
        <v>3345</v>
      </c>
      <c r="AF189" s="6" t="s">
        <v>2833</v>
      </c>
      <c r="AG189" s="16" t="s">
        <v>2032</v>
      </c>
      <c r="AH189" s="16"/>
      <c r="AI189" s="16"/>
      <c r="AJ189" s="16">
        <v>1</v>
      </c>
      <c r="AK189" s="16"/>
      <c r="AL189" s="16"/>
      <c r="AM189" s="16"/>
      <c r="AN189" s="16"/>
      <c r="AO189" s="16"/>
      <c r="AP189" s="16"/>
      <c r="AQ189" s="16"/>
      <c r="AR189" s="16"/>
      <c r="AS189" s="16"/>
      <c r="AT189" s="16"/>
      <c r="AU189" s="16">
        <f>SUM(AH189:AT189)</f>
        <v>1</v>
      </c>
      <c r="AV189" s="16">
        <v>1</v>
      </c>
      <c r="AW189" s="14" t="s">
        <v>1823</v>
      </c>
      <c r="AX189" s="16"/>
      <c r="AY189" s="16"/>
      <c r="AZ189" s="16"/>
      <c r="BA189" s="16"/>
      <c r="BB189" s="16"/>
      <c r="BC189" s="16"/>
      <c r="BD189" s="16"/>
      <c r="BE189" s="16"/>
      <c r="BF189" s="16"/>
      <c r="BG189" s="16"/>
      <c r="BH189" s="16"/>
      <c r="BI189" s="16"/>
      <c r="BJ189" s="16"/>
      <c r="BK189" s="16"/>
      <c r="BL189" s="16"/>
      <c r="BM189" s="16"/>
      <c r="BN189" s="16"/>
      <c r="BO189" s="16"/>
      <c r="BP189" s="16"/>
      <c r="BQ189" s="16"/>
      <c r="BR189" s="6">
        <v>1</v>
      </c>
      <c r="BV189" s="6">
        <v>1</v>
      </c>
      <c r="CK189" s="6">
        <f>SUM(BS189:CJ189)</f>
        <v>1</v>
      </c>
      <c r="CL189" s="16" t="s">
        <v>1897</v>
      </c>
      <c r="CN189" s="16"/>
      <c r="CO189" s="16">
        <v>1</v>
      </c>
      <c r="CP189" s="16">
        <v>1</v>
      </c>
      <c r="CQ189" s="6" t="s">
        <v>2818</v>
      </c>
      <c r="CR189" s="6" t="s">
        <v>2685</v>
      </c>
      <c r="CS189" s="16">
        <v>1</v>
      </c>
      <c r="CT189" s="16"/>
      <c r="CU189" s="16"/>
      <c r="CV189" s="6">
        <v>1</v>
      </c>
      <c r="CW189" s="6">
        <v>1</v>
      </c>
      <c r="CX189" s="6" t="s">
        <v>2218</v>
      </c>
      <c r="DA189" s="5"/>
      <c r="DB189" s="16"/>
      <c r="DC189" s="16"/>
      <c r="DD189" s="16"/>
      <c r="DE189" s="16"/>
      <c r="DF189" s="16"/>
      <c r="DG189" s="16"/>
      <c r="DH189" s="16"/>
      <c r="DI189" s="16"/>
      <c r="DJ189" s="16"/>
      <c r="DK189" s="16"/>
      <c r="DL189" s="16"/>
      <c r="DM189" s="16"/>
      <c r="DN189" s="16"/>
      <c r="DO189" s="16"/>
      <c r="DP189" s="16"/>
      <c r="DQ189" s="16"/>
      <c r="DR189" s="16"/>
      <c r="DS189" s="16"/>
      <c r="DU189" s="16"/>
      <c r="DV189" s="16"/>
      <c r="DW189" s="16"/>
      <c r="DX189" s="16"/>
      <c r="DY189" s="16"/>
      <c r="DZ189" s="16"/>
      <c r="EA189" s="18" t="s">
        <v>1545</v>
      </c>
      <c r="EB189" s="16"/>
      <c r="EC189" s="16"/>
      <c r="ED189" s="16"/>
      <c r="EE189" s="16"/>
      <c r="EF189" s="16"/>
      <c r="EG189" s="16"/>
      <c r="ER189" s="16"/>
      <c r="EU189" s="6">
        <v>0</v>
      </c>
      <c r="EV189" s="6" t="s">
        <v>3053</v>
      </c>
      <c r="EW189" s="6">
        <v>1</v>
      </c>
      <c r="EX189" s="16"/>
      <c r="EY189" s="16"/>
      <c r="EZ189" s="16"/>
      <c r="FA189" s="16"/>
      <c r="FB189" s="16"/>
      <c r="FC189" s="16"/>
      <c r="FD189" s="16"/>
      <c r="FE189" s="16"/>
      <c r="FF189" s="16"/>
      <c r="FG189" s="16"/>
      <c r="FI189" s="16"/>
      <c r="FJ189" s="16" t="s">
        <v>2164</v>
      </c>
      <c r="FK189" s="6">
        <v>1</v>
      </c>
      <c r="FM189" s="6">
        <v>1</v>
      </c>
      <c r="FO189" s="6">
        <v>1</v>
      </c>
      <c r="HD189" s="6">
        <f>SUM(GU189:HC189)</f>
        <v>0</v>
      </c>
      <c r="KG189" s="16"/>
      <c r="KV189" s="16">
        <f>SUM(FK189:KU189)</f>
        <v>3</v>
      </c>
      <c r="KW189" s="17">
        <v>1</v>
      </c>
      <c r="KX189" s="17"/>
      <c r="KY189" s="17"/>
      <c r="KZ189" s="17">
        <v>1</v>
      </c>
      <c r="LA189" s="17"/>
      <c r="LB189" s="17"/>
      <c r="LC189" s="17"/>
      <c r="LD189" s="17"/>
      <c r="LE189" s="17"/>
      <c r="LF189" s="5">
        <f>SUM(KW189:LE189)</f>
        <v>2</v>
      </c>
      <c r="LG189" s="16">
        <v>76</v>
      </c>
      <c r="LH189" s="16"/>
      <c r="LI189" s="23">
        <v>140</v>
      </c>
      <c r="LJ189" s="48">
        <v>4.2222222222222223</v>
      </c>
      <c r="LK189" s="16">
        <v>177</v>
      </c>
      <c r="LL189" s="6">
        <v>170</v>
      </c>
      <c r="LM189" s="16">
        <v>210</v>
      </c>
      <c r="MD189" s="16"/>
      <c r="ME189" s="16"/>
      <c r="MF189" s="16"/>
      <c r="MG189" s="16"/>
      <c r="MH189" s="16"/>
      <c r="MI189" s="16"/>
      <c r="ML189" s="16"/>
      <c r="MM189" s="16"/>
      <c r="MN189" s="16"/>
      <c r="MO189" s="16"/>
      <c r="MP189" s="16"/>
    </row>
    <row r="190" spans="1:354" ht="15" customHeight="1">
      <c r="A190" s="5">
        <v>2001</v>
      </c>
      <c r="B190" s="6" t="s">
        <v>1958</v>
      </c>
      <c r="C190" s="6" t="s">
        <v>2658</v>
      </c>
      <c r="D190" s="6" t="s">
        <v>785</v>
      </c>
      <c r="E190" s="1" t="s">
        <v>25</v>
      </c>
      <c r="F190" s="1" t="s">
        <v>641</v>
      </c>
      <c r="G190" s="3" t="s">
        <v>74</v>
      </c>
      <c r="H190" s="4" t="s">
        <v>786</v>
      </c>
      <c r="I190" s="8">
        <v>2001</v>
      </c>
      <c r="J190" s="6" t="s">
        <v>1292</v>
      </c>
      <c r="K190" s="6" t="s">
        <v>0</v>
      </c>
      <c r="L190" s="6" t="s">
        <v>787</v>
      </c>
      <c r="M190" s="6" t="s">
        <v>788</v>
      </c>
      <c r="N190" s="6">
        <v>11271636</v>
      </c>
      <c r="O190" s="6" t="s">
        <v>1136</v>
      </c>
      <c r="P190" s="6" t="s">
        <v>797</v>
      </c>
      <c r="Q190" s="6">
        <v>1</v>
      </c>
      <c r="R190" s="5" t="s">
        <v>1296</v>
      </c>
      <c r="S190" s="5">
        <v>18</v>
      </c>
      <c r="T190" s="5"/>
      <c r="U190" s="8" t="s">
        <v>1297</v>
      </c>
      <c r="V190" s="5">
        <v>4</v>
      </c>
      <c r="W190" s="35" t="s">
        <v>2803</v>
      </c>
      <c r="X190" s="35"/>
      <c r="Y190" s="57" t="s">
        <v>2772</v>
      </c>
      <c r="Z190" s="8" t="s">
        <v>1929</v>
      </c>
      <c r="AC190" s="47" t="s">
        <v>999</v>
      </c>
      <c r="AD190" s="47" t="s">
        <v>999</v>
      </c>
      <c r="AE190" s="6" t="s">
        <v>3339</v>
      </c>
      <c r="AF190" s="6" t="s">
        <v>2833</v>
      </c>
      <c r="AG190" s="6" t="s">
        <v>1295</v>
      </c>
      <c r="AJ190" s="16">
        <v>1</v>
      </c>
      <c r="AU190" s="16">
        <f>SUM(AH190:AT190)</f>
        <v>1</v>
      </c>
      <c r="AV190" s="16">
        <v>1</v>
      </c>
      <c r="AW190" s="6" t="s">
        <v>1823</v>
      </c>
      <c r="AX190" s="16"/>
      <c r="AY190" s="16"/>
      <c r="AZ190" s="16"/>
      <c r="BA190" s="16"/>
      <c r="BB190" s="16"/>
      <c r="BC190" s="16"/>
      <c r="BD190" s="16"/>
      <c r="BE190" s="16"/>
      <c r="BF190" s="16"/>
      <c r="BG190" s="16"/>
      <c r="BH190" s="16"/>
      <c r="BI190" s="16"/>
      <c r="BJ190" s="16"/>
      <c r="BK190" s="16"/>
      <c r="BL190" s="16"/>
      <c r="BM190" s="16"/>
      <c r="BN190" s="16"/>
      <c r="BO190" s="16"/>
      <c r="BP190" s="16"/>
      <c r="BQ190" s="16"/>
      <c r="BR190" s="6">
        <v>1</v>
      </c>
      <c r="CG190" s="6">
        <v>1</v>
      </c>
      <c r="CK190" s="6">
        <f>SUM(BS190:CJ190)</f>
        <v>1</v>
      </c>
      <c r="CL190" s="6" t="s">
        <v>1294</v>
      </c>
      <c r="CQ190" s="6" t="s">
        <v>2818</v>
      </c>
      <c r="CR190" s="6" t="s">
        <v>2694</v>
      </c>
      <c r="DA190" s="5"/>
      <c r="DL190" s="6">
        <v>1</v>
      </c>
      <c r="DN190" s="6">
        <v>1</v>
      </c>
      <c r="EA190" s="6" t="s">
        <v>1293</v>
      </c>
      <c r="EU190" s="6">
        <v>0</v>
      </c>
      <c r="EV190" s="6" t="s">
        <v>3053</v>
      </c>
      <c r="EW190" s="6">
        <v>1</v>
      </c>
      <c r="EX190" s="6"/>
      <c r="EY190" s="6"/>
      <c r="EZ190" s="6"/>
      <c r="FA190" s="6"/>
      <c r="FB190" s="6"/>
      <c r="FI190" s="16"/>
      <c r="FJ190" s="6" t="s">
        <v>1019</v>
      </c>
      <c r="FZ190" s="16"/>
      <c r="GA190" s="16"/>
      <c r="JR190" s="16"/>
      <c r="KV190" s="16"/>
      <c r="KW190" s="5"/>
      <c r="KX190" s="5">
        <v>1</v>
      </c>
      <c r="KY190" s="5"/>
      <c r="KZ190" s="5"/>
      <c r="LA190" s="5"/>
      <c r="LB190" s="5"/>
      <c r="LC190" s="5"/>
      <c r="LD190" s="5"/>
      <c r="LE190" s="5"/>
      <c r="LF190" s="5">
        <f>SUM(KW190:LE190)</f>
        <v>1</v>
      </c>
      <c r="LG190" s="6">
        <v>687</v>
      </c>
      <c r="LI190" s="21">
        <v>50</v>
      </c>
      <c r="LJ190" s="48">
        <v>38.166666666666664</v>
      </c>
      <c r="LK190" s="16">
        <v>178</v>
      </c>
      <c r="LL190" s="6">
        <v>133</v>
      </c>
      <c r="LM190" s="6">
        <v>172</v>
      </c>
      <c r="MJ190" s="16"/>
      <c r="MK190" s="16"/>
    </row>
    <row r="191" spans="1:354" ht="15" customHeight="1">
      <c r="A191" s="17">
        <v>2001</v>
      </c>
      <c r="B191" s="16" t="s">
        <v>1972</v>
      </c>
      <c r="C191" s="16" t="s">
        <v>2672</v>
      </c>
      <c r="D191" s="16" t="s">
        <v>1381</v>
      </c>
      <c r="E191" s="1" t="s">
        <v>101</v>
      </c>
      <c r="F191" s="1" t="s">
        <v>504</v>
      </c>
      <c r="G191" s="3" t="s">
        <v>74</v>
      </c>
      <c r="H191" s="4" t="s">
        <v>1389</v>
      </c>
      <c r="I191" s="18" t="s">
        <v>1410</v>
      </c>
      <c r="J191" s="16" t="s">
        <v>1382</v>
      </c>
      <c r="K191" s="6" t="s">
        <v>1337</v>
      </c>
      <c r="L191" s="16" t="s">
        <v>1399</v>
      </c>
      <c r="M191" s="16"/>
      <c r="N191" s="16"/>
      <c r="O191" s="16" t="s">
        <v>843</v>
      </c>
      <c r="P191" s="6" t="s">
        <v>3236</v>
      </c>
      <c r="R191" s="17" t="s">
        <v>1777</v>
      </c>
      <c r="S191" s="17">
        <v>3023</v>
      </c>
      <c r="T191" s="17"/>
      <c r="U191" s="17" t="s">
        <v>1014</v>
      </c>
      <c r="V191" s="17">
        <v>1</v>
      </c>
      <c r="W191" s="34" t="s">
        <v>1384</v>
      </c>
      <c r="X191" s="34"/>
      <c r="Y191" s="57" t="s">
        <v>2772</v>
      </c>
      <c r="Z191" s="8" t="s">
        <v>1930</v>
      </c>
      <c r="AA191" s="16"/>
      <c r="AB191" s="16"/>
      <c r="AC191" s="47" t="s">
        <v>999</v>
      </c>
      <c r="AD191" s="47" t="s">
        <v>999</v>
      </c>
      <c r="AE191" s="16" t="s">
        <v>3321</v>
      </c>
      <c r="AF191" s="6" t="s">
        <v>2833</v>
      </c>
      <c r="AG191" s="16" t="s">
        <v>1383</v>
      </c>
      <c r="AH191" s="16"/>
      <c r="AI191" s="16"/>
      <c r="AJ191" s="16">
        <v>1</v>
      </c>
      <c r="AK191" s="16"/>
      <c r="AL191" s="16"/>
      <c r="AM191" s="14">
        <v>1</v>
      </c>
      <c r="AN191" s="14"/>
      <c r="AO191" s="16"/>
      <c r="AP191" s="16"/>
      <c r="AQ191" s="16"/>
      <c r="AR191" s="16"/>
      <c r="AS191" s="16"/>
      <c r="AU191" s="16">
        <f>SUM(AH191:AT191)</f>
        <v>2</v>
      </c>
      <c r="AV191" s="16">
        <v>1</v>
      </c>
      <c r="AW191" s="6" t="s">
        <v>1823</v>
      </c>
      <c r="AX191" s="16"/>
      <c r="AY191" s="16"/>
      <c r="AZ191" s="16"/>
      <c r="BA191" s="16"/>
      <c r="BB191" s="16"/>
      <c r="BC191" s="16"/>
      <c r="BD191" s="16"/>
      <c r="BE191" s="16"/>
      <c r="BF191" s="16"/>
      <c r="BG191" s="16"/>
      <c r="BH191" s="16"/>
      <c r="BI191" s="16"/>
      <c r="BJ191" s="16"/>
      <c r="BK191" s="16"/>
      <c r="BL191" s="16"/>
      <c r="BM191" s="16"/>
      <c r="BN191" s="16"/>
      <c r="BO191" s="16"/>
      <c r="BP191" s="16"/>
      <c r="BQ191" s="16"/>
      <c r="CL191" s="37" t="s">
        <v>2843</v>
      </c>
      <c r="CN191" s="16"/>
      <c r="CO191" s="16"/>
      <c r="CP191" s="16"/>
      <c r="CQ191" s="6" t="s">
        <v>2818</v>
      </c>
      <c r="CR191" s="16" t="s">
        <v>2704</v>
      </c>
      <c r="CS191" s="16"/>
      <c r="CT191" s="16"/>
      <c r="CU191" s="16"/>
      <c r="CV191" s="16"/>
      <c r="CW191" s="16"/>
      <c r="DA191" s="5"/>
      <c r="DB191" s="16"/>
      <c r="DC191" s="16"/>
      <c r="DD191" s="16"/>
      <c r="DE191" s="16"/>
      <c r="DF191" s="16"/>
      <c r="DG191" s="16"/>
      <c r="DH191" s="16"/>
      <c r="DI191" s="16"/>
      <c r="DJ191" s="16"/>
      <c r="DK191" s="16"/>
      <c r="DL191" s="16">
        <v>1</v>
      </c>
      <c r="DM191" s="16"/>
      <c r="DN191" s="16"/>
      <c r="DO191" s="16"/>
      <c r="DP191" s="16">
        <v>1</v>
      </c>
      <c r="DQ191" s="16"/>
      <c r="DR191" s="16"/>
      <c r="DS191" s="16"/>
      <c r="DT191" s="16"/>
      <c r="DU191" s="16"/>
      <c r="DV191" s="16"/>
      <c r="DW191" s="16"/>
      <c r="DX191" s="16"/>
      <c r="DY191" s="16"/>
      <c r="DZ191" s="16"/>
      <c r="EA191" s="16" t="s">
        <v>1383</v>
      </c>
      <c r="EB191" s="16"/>
      <c r="EC191" s="16"/>
      <c r="ED191" s="16"/>
      <c r="EE191" s="16"/>
      <c r="EF191" s="16"/>
      <c r="EG191" s="16"/>
      <c r="EH191" s="16"/>
      <c r="EI191" s="16"/>
      <c r="EJ191" s="16"/>
      <c r="EK191" s="16"/>
      <c r="EL191" s="16"/>
      <c r="EM191" s="16"/>
      <c r="EN191" s="16"/>
      <c r="EO191" s="16"/>
      <c r="EP191" s="16"/>
      <c r="EQ191" s="16"/>
      <c r="ER191" s="16"/>
      <c r="ES191" s="16"/>
      <c r="ET191" s="16"/>
      <c r="EU191" s="6">
        <v>0</v>
      </c>
      <c r="EV191" s="16" t="s">
        <v>3467</v>
      </c>
      <c r="EW191" s="16"/>
      <c r="EX191" s="16"/>
      <c r="EY191" s="6">
        <v>1</v>
      </c>
      <c r="EZ191" s="16"/>
      <c r="FA191" s="16"/>
      <c r="FB191" s="16"/>
      <c r="FC191" s="16"/>
      <c r="FD191" s="16"/>
      <c r="FE191" s="16"/>
      <c r="FF191" s="16"/>
      <c r="FG191" s="16"/>
      <c r="FI191" s="16"/>
      <c r="FJ191" s="16" t="s">
        <v>2195</v>
      </c>
      <c r="FK191" s="30"/>
      <c r="FL191" s="30"/>
      <c r="FM191" s="30"/>
      <c r="FN191" s="30"/>
      <c r="FO191" s="30"/>
      <c r="FP191" s="30"/>
      <c r="FQ191" s="30"/>
      <c r="FR191" s="30"/>
      <c r="FS191" s="30"/>
      <c r="FT191" s="30"/>
      <c r="FU191" s="30"/>
      <c r="FV191" s="30"/>
      <c r="FW191" s="30"/>
      <c r="FX191" s="30"/>
      <c r="FY191" s="30"/>
      <c r="FZ191" s="31"/>
      <c r="GA191" s="31"/>
      <c r="GB191" s="30"/>
      <c r="GC191" s="30"/>
      <c r="GD191" s="30"/>
      <c r="GE191" s="30"/>
      <c r="GF191" s="30"/>
      <c r="GG191" s="30"/>
      <c r="GH191" s="30"/>
      <c r="GI191" s="30"/>
      <c r="GJ191" s="30"/>
      <c r="GK191" s="30"/>
      <c r="GL191" s="30"/>
      <c r="GM191" s="30"/>
      <c r="GN191" s="30"/>
      <c r="GO191" s="30"/>
      <c r="GP191" s="30"/>
      <c r="GQ191" s="31"/>
      <c r="GR191" s="31"/>
      <c r="GS191" s="31"/>
      <c r="GT191" s="31"/>
      <c r="GU191" s="31"/>
      <c r="GV191" s="31"/>
      <c r="GW191" s="31"/>
      <c r="GX191" s="31"/>
      <c r="GY191" s="31"/>
      <c r="GZ191" s="31"/>
      <c r="HA191" s="31"/>
      <c r="HB191" s="31"/>
      <c r="HC191" s="31"/>
      <c r="HE191" s="30"/>
      <c r="HF191" s="30"/>
      <c r="HG191" s="30"/>
      <c r="HH191" s="30"/>
      <c r="HI191" s="30"/>
      <c r="HJ191" s="30"/>
      <c r="HK191" s="30"/>
      <c r="HL191" s="30"/>
      <c r="HM191" s="30"/>
      <c r="HN191" s="30"/>
      <c r="HO191" s="30"/>
      <c r="HP191" s="30"/>
      <c r="HQ191" s="30"/>
      <c r="HR191" s="30"/>
      <c r="HS191" s="30"/>
      <c r="HT191" s="30"/>
      <c r="HU191" s="30"/>
      <c r="HV191" s="30"/>
      <c r="HW191" s="30"/>
      <c r="HX191" s="30"/>
      <c r="HY191" s="30"/>
      <c r="HZ191" s="30"/>
      <c r="IA191" s="30"/>
      <c r="IB191" s="30"/>
      <c r="IC191" s="30"/>
      <c r="ID191" s="30"/>
      <c r="IE191" s="30"/>
      <c r="IF191" s="30"/>
      <c r="IG191" s="30"/>
      <c r="IH191" s="30"/>
      <c r="II191" s="30"/>
      <c r="IJ191" s="30"/>
      <c r="IK191" s="30"/>
      <c r="IL191" s="30"/>
      <c r="IM191" s="30"/>
      <c r="IN191" s="30"/>
      <c r="IO191" s="30"/>
      <c r="IP191" s="30"/>
      <c r="IQ191" s="30"/>
      <c r="IR191" s="30"/>
      <c r="IS191" s="30"/>
      <c r="IT191" s="30"/>
      <c r="IU191" s="30"/>
      <c r="IV191" s="30"/>
      <c r="IW191" s="30"/>
      <c r="IX191" s="30"/>
      <c r="IY191" s="30"/>
      <c r="IZ191" s="30"/>
      <c r="JA191" s="30"/>
      <c r="JB191" s="30"/>
      <c r="JC191" s="30"/>
      <c r="JD191" s="30"/>
      <c r="JE191" s="30"/>
      <c r="JF191" s="30"/>
      <c r="JG191" s="30"/>
      <c r="JH191" s="30"/>
      <c r="JI191" s="31"/>
      <c r="JJ191" s="30"/>
      <c r="JK191" s="30"/>
      <c r="JL191" s="30"/>
      <c r="JM191" s="30"/>
      <c r="JN191" s="30"/>
      <c r="JO191" s="30"/>
      <c r="JP191" s="30"/>
      <c r="JQ191" s="30"/>
      <c r="JR191" s="30"/>
      <c r="JS191" s="31"/>
      <c r="JT191" s="30"/>
      <c r="JU191" s="31"/>
      <c r="JV191" s="30"/>
      <c r="JW191" s="30"/>
      <c r="JX191" s="30"/>
      <c r="JY191" s="31"/>
      <c r="JZ191" s="31"/>
      <c r="KA191" s="31"/>
      <c r="KB191" s="31"/>
      <c r="KC191" s="30"/>
      <c r="KD191" s="30"/>
      <c r="KE191" s="30"/>
      <c r="KF191" s="30"/>
      <c r="KG191" s="30"/>
      <c r="KH191" s="30"/>
      <c r="KI191" s="30"/>
      <c r="KJ191" s="30"/>
      <c r="KK191" s="30"/>
      <c r="KL191" s="30"/>
      <c r="KM191" s="30"/>
      <c r="KN191" s="30"/>
      <c r="KO191" s="30"/>
      <c r="KP191" s="30"/>
      <c r="KQ191" s="30"/>
      <c r="KR191" s="30"/>
      <c r="KS191" s="30"/>
      <c r="KT191" s="30"/>
      <c r="KU191" s="30"/>
      <c r="KV191" s="16"/>
      <c r="KW191" s="5"/>
      <c r="KX191" s="5">
        <v>1</v>
      </c>
      <c r="KY191" s="5"/>
      <c r="KZ191" s="5"/>
      <c r="LA191" s="5"/>
      <c r="LB191" s="5"/>
      <c r="LC191" s="5"/>
      <c r="LD191" s="5"/>
      <c r="LE191" s="5"/>
      <c r="LF191" s="5">
        <f>SUM(KW191:LE191)</f>
        <v>1</v>
      </c>
      <c r="LG191" s="16">
        <v>37</v>
      </c>
      <c r="LH191" s="16"/>
      <c r="LI191" s="21">
        <v>223</v>
      </c>
      <c r="LJ191" s="48">
        <v>2.0555555555555554</v>
      </c>
      <c r="LK191" s="16">
        <v>179</v>
      </c>
      <c r="LL191" s="6">
        <v>151</v>
      </c>
      <c r="LM191" s="16">
        <v>190</v>
      </c>
    </row>
    <row r="192" spans="1:354" ht="15" customHeight="1">
      <c r="A192" s="5">
        <v>2000</v>
      </c>
      <c r="B192" s="6" t="s">
        <v>1975</v>
      </c>
      <c r="C192" s="54" t="s">
        <v>2521</v>
      </c>
      <c r="D192" s="6" t="s">
        <v>1311</v>
      </c>
      <c r="E192" s="1" t="s">
        <v>2245</v>
      </c>
      <c r="F192" s="8" t="s">
        <v>1301</v>
      </c>
      <c r="G192" s="8" t="s">
        <v>1301</v>
      </c>
      <c r="H192" s="4"/>
      <c r="I192" s="8">
        <v>2000</v>
      </c>
      <c r="J192" s="6" t="s">
        <v>1301</v>
      </c>
      <c r="K192" s="6" t="s">
        <v>1337</v>
      </c>
      <c r="O192" s="6" t="s">
        <v>881</v>
      </c>
      <c r="P192" s="6" t="s">
        <v>797</v>
      </c>
      <c r="Q192" s="6">
        <v>1</v>
      </c>
      <c r="R192" s="5" t="s">
        <v>1299</v>
      </c>
      <c r="S192" s="5">
        <v>141</v>
      </c>
      <c r="T192" s="5"/>
      <c r="U192" s="5" t="s">
        <v>1014</v>
      </c>
      <c r="V192" s="5">
        <v>1</v>
      </c>
      <c r="W192" s="35" t="s">
        <v>1312</v>
      </c>
      <c r="X192" s="35" t="s">
        <v>1922</v>
      </c>
      <c r="Y192" s="5">
        <v>1</v>
      </c>
      <c r="Z192" s="5">
        <v>1</v>
      </c>
      <c r="AC192" s="47" t="s">
        <v>999</v>
      </c>
      <c r="AD192" s="47" t="s">
        <v>999</v>
      </c>
      <c r="AE192" s="6" t="s">
        <v>3336</v>
      </c>
      <c r="AF192" s="6" t="s">
        <v>2833</v>
      </c>
      <c r="AG192" s="6" t="s">
        <v>2030</v>
      </c>
      <c r="AJ192" s="16">
        <v>1</v>
      </c>
      <c r="AS192" s="6">
        <v>1</v>
      </c>
      <c r="AU192" s="16">
        <f>SUM(AH192:AT192)</f>
        <v>2</v>
      </c>
      <c r="AV192" s="16">
        <v>1</v>
      </c>
      <c r="AW192" s="8" t="s">
        <v>3400</v>
      </c>
      <c r="AX192" s="16"/>
      <c r="AY192" s="16"/>
      <c r="AZ192" s="16"/>
      <c r="BA192" s="16"/>
      <c r="BB192" s="16"/>
      <c r="BC192" s="16"/>
      <c r="BD192" s="16"/>
      <c r="BE192" s="16"/>
      <c r="BF192" s="16"/>
      <c r="BG192" s="16"/>
      <c r="BH192" s="16"/>
      <c r="BI192" s="16"/>
      <c r="BJ192" s="16"/>
      <c r="BK192" s="16"/>
      <c r="BL192" s="16"/>
      <c r="BM192" s="16"/>
      <c r="BN192" s="16"/>
      <c r="BO192" s="16"/>
      <c r="BP192" s="16"/>
      <c r="BQ192" s="16"/>
      <c r="BR192" s="6">
        <v>1</v>
      </c>
      <c r="BS192" s="6">
        <v>1</v>
      </c>
      <c r="CK192" s="6">
        <f>SUM(BS192:CJ192)</f>
        <v>1</v>
      </c>
      <c r="CL192" s="14" t="s">
        <v>3213</v>
      </c>
      <c r="CO192" s="6">
        <v>1</v>
      </c>
      <c r="CP192" s="6">
        <v>1</v>
      </c>
      <c r="CQ192" s="6" t="s">
        <v>2818</v>
      </c>
      <c r="CR192" s="6" t="s">
        <v>2685</v>
      </c>
      <c r="CS192" s="6">
        <v>1</v>
      </c>
      <c r="CV192" s="6">
        <v>1</v>
      </c>
      <c r="CW192" s="6">
        <v>1</v>
      </c>
      <c r="DA192" s="5"/>
      <c r="DB192" s="6">
        <v>1</v>
      </c>
      <c r="DC192" s="6">
        <v>1</v>
      </c>
      <c r="EA192" s="6" t="s">
        <v>3485</v>
      </c>
      <c r="EI192" s="6">
        <v>1</v>
      </c>
      <c r="EU192" s="6">
        <v>1</v>
      </c>
      <c r="EV192" s="6" t="s">
        <v>3056</v>
      </c>
      <c r="EW192" s="6"/>
      <c r="EX192" s="6"/>
      <c r="EY192" s="6"/>
      <c r="EZ192" s="6"/>
      <c r="FA192" s="6"/>
      <c r="FB192" s="6"/>
      <c r="FF192" s="6">
        <v>1</v>
      </c>
      <c r="FI192" s="16"/>
      <c r="FJ192" s="6" t="s">
        <v>2208</v>
      </c>
      <c r="FK192" s="30">
        <v>1</v>
      </c>
      <c r="FL192" s="30"/>
      <c r="FM192" s="30">
        <v>1</v>
      </c>
      <c r="FN192" s="30"/>
      <c r="FO192" s="30"/>
      <c r="FP192" s="30"/>
      <c r="FQ192" s="30"/>
      <c r="FR192" s="30"/>
      <c r="FS192" s="30"/>
      <c r="FT192" s="30"/>
      <c r="FU192" s="30"/>
      <c r="FV192" s="30"/>
      <c r="FW192" s="30"/>
      <c r="FX192" s="30"/>
      <c r="FY192" s="30"/>
      <c r="FZ192" s="31"/>
      <c r="GA192" s="31"/>
      <c r="GB192" s="30"/>
      <c r="GC192" s="30"/>
      <c r="GD192" s="30">
        <v>1</v>
      </c>
      <c r="GE192" s="30"/>
      <c r="GF192" s="30"/>
      <c r="GG192" s="30"/>
      <c r="GH192" s="30"/>
      <c r="GI192" s="30"/>
      <c r="GJ192" s="30"/>
      <c r="GK192" s="30"/>
      <c r="GL192" s="30"/>
      <c r="GM192" s="30">
        <v>1</v>
      </c>
      <c r="GN192" s="30"/>
      <c r="GO192" s="30"/>
      <c r="GP192" s="30"/>
      <c r="GQ192" s="30"/>
      <c r="GR192" s="30"/>
      <c r="GS192" s="30"/>
      <c r="GT192" s="30"/>
      <c r="GU192" s="30"/>
      <c r="GV192" s="30"/>
      <c r="GW192" s="30"/>
      <c r="GX192" s="30"/>
      <c r="GY192" s="30"/>
      <c r="GZ192" s="30"/>
      <c r="HA192" s="30"/>
      <c r="HB192" s="30"/>
      <c r="HC192" s="30"/>
      <c r="HD192" s="6">
        <f>SUM(GU192:HC192)</f>
        <v>0</v>
      </c>
      <c r="HE192" s="30"/>
      <c r="HF192" s="30"/>
      <c r="HG192" s="30"/>
      <c r="HH192" s="30"/>
      <c r="HI192" s="30"/>
      <c r="HJ192" s="30"/>
      <c r="HK192" s="30"/>
      <c r="HL192" s="30"/>
      <c r="HM192" s="30"/>
      <c r="HN192" s="30"/>
      <c r="HO192" s="30"/>
      <c r="HP192" s="30"/>
      <c r="HQ192" s="30"/>
      <c r="HR192" s="30"/>
      <c r="HS192" s="30"/>
      <c r="HT192" s="30"/>
      <c r="HU192" s="30"/>
      <c r="HV192" s="30"/>
      <c r="HW192" s="30"/>
      <c r="HX192" s="30"/>
      <c r="HY192" s="30"/>
      <c r="HZ192" s="30"/>
      <c r="IA192" s="30"/>
      <c r="IB192" s="30"/>
      <c r="IC192" s="30"/>
      <c r="ID192" s="30"/>
      <c r="IE192" s="30"/>
      <c r="IF192" s="30"/>
      <c r="IG192" s="30"/>
      <c r="IH192" s="30"/>
      <c r="II192" s="30"/>
      <c r="IJ192" s="30"/>
      <c r="IK192" s="30"/>
      <c r="IL192" s="30"/>
      <c r="IM192" s="30"/>
      <c r="IN192" s="30"/>
      <c r="IO192" s="30"/>
      <c r="IP192" s="30"/>
      <c r="IQ192" s="30"/>
      <c r="IR192" s="30"/>
      <c r="IS192" s="30"/>
      <c r="IT192" s="30"/>
      <c r="IU192" s="30"/>
      <c r="IV192" s="30"/>
      <c r="IW192" s="30"/>
      <c r="IX192" s="30"/>
      <c r="IY192" s="30"/>
      <c r="IZ192" s="30"/>
      <c r="JA192" s="30"/>
      <c r="JB192" s="30"/>
      <c r="JC192" s="30"/>
      <c r="JD192" s="30"/>
      <c r="JE192" s="30"/>
      <c r="JF192" s="30"/>
      <c r="JG192" s="30"/>
      <c r="JH192" s="30">
        <v>1</v>
      </c>
      <c r="JI192" s="30"/>
      <c r="JJ192" s="30"/>
      <c r="JK192" s="30"/>
      <c r="JL192" s="30"/>
      <c r="JM192" s="30"/>
      <c r="JN192" s="30"/>
      <c r="JO192" s="30"/>
      <c r="JP192" s="30"/>
      <c r="JQ192" s="30"/>
      <c r="JR192" s="30"/>
      <c r="JS192" s="30"/>
      <c r="JT192" s="30"/>
      <c r="JU192" s="30"/>
      <c r="JV192" s="30"/>
      <c r="JW192" s="30"/>
      <c r="JX192" s="30"/>
      <c r="JY192" s="30"/>
      <c r="JZ192" s="30"/>
      <c r="KA192" s="30"/>
      <c r="KB192" s="30"/>
      <c r="KC192" s="30"/>
      <c r="KD192" s="30"/>
      <c r="KE192" s="30"/>
      <c r="KF192" s="30"/>
      <c r="KG192" s="30"/>
      <c r="KH192" s="30"/>
      <c r="KI192" s="30"/>
      <c r="KJ192" s="30"/>
      <c r="KK192" s="30"/>
      <c r="KL192" s="30"/>
      <c r="KM192" s="30"/>
      <c r="KN192" s="30"/>
      <c r="KO192" s="30"/>
      <c r="KP192" s="30"/>
      <c r="KQ192" s="30"/>
      <c r="KR192" s="30"/>
      <c r="KS192" s="30"/>
      <c r="KT192" s="30"/>
      <c r="KU192" s="30"/>
      <c r="KV192" s="16">
        <f>SUM(FK192:KU192)</f>
        <v>5</v>
      </c>
      <c r="KW192" s="17"/>
      <c r="KX192" s="17"/>
      <c r="KY192" s="17"/>
      <c r="KZ192" s="17"/>
      <c r="LA192" s="17"/>
      <c r="LB192" s="17"/>
      <c r="LC192" s="17"/>
      <c r="LD192" s="17"/>
      <c r="LE192" s="17"/>
      <c r="LF192" s="5">
        <f>SUM(KW192:LE192)</f>
        <v>0</v>
      </c>
      <c r="LG192" s="6">
        <v>5851</v>
      </c>
      <c r="LI192" s="23"/>
      <c r="LJ192" s="48">
        <v>307.94736842105266</v>
      </c>
      <c r="LK192" s="16">
        <v>180</v>
      </c>
      <c r="LL192" s="6">
        <v>139</v>
      </c>
      <c r="LM192" s="6">
        <v>178</v>
      </c>
      <c r="LP192" s="16"/>
      <c r="LQ192" s="16"/>
      <c r="LS192" s="16"/>
      <c r="LT192" s="16"/>
      <c r="LU192" s="16"/>
      <c r="LV192" s="16"/>
      <c r="LW192" s="16"/>
      <c r="LX192" s="16"/>
      <c r="LY192" s="16"/>
      <c r="LZ192" s="16"/>
      <c r="MD192" s="16"/>
      <c r="MJ192" s="16"/>
      <c r="ML192" s="16"/>
      <c r="MM192" s="16"/>
      <c r="MN192" s="16"/>
      <c r="MO192" s="16"/>
      <c r="MP192" s="16"/>
    </row>
    <row r="193" spans="1:354" ht="15" customHeight="1">
      <c r="A193" s="5">
        <v>2000</v>
      </c>
      <c r="B193" s="6" t="s">
        <v>1971</v>
      </c>
      <c r="C193" s="54" t="s">
        <v>2522</v>
      </c>
      <c r="D193" s="6" t="s">
        <v>789</v>
      </c>
      <c r="E193" s="1" t="s">
        <v>751</v>
      </c>
      <c r="F193" s="1" t="s">
        <v>131</v>
      </c>
      <c r="G193" s="3" t="s">
        <v>40</v>
      </c>
      <c r="H193" s="4" t="s">
        <v>790</v>
      </c>
      <c r="I193" s="7">
        <v>36617</v>
      </c>
      <c r="J193" s="6" t="s">
        <v>1298</v>
      </c>
      <c r="K193" s="6" t="s">
        <v>0</v>
      </c>
      <c r="M193" s="6" t="s">
        <v>791</v>
      </c>
      <c r="O193" s="6" t="s">
        <v>881</v>
      </c>
      <c r="P193" s="6" t="s">
        <v>797</v>
      </c>
      <c r="Q193" s="6">
        <v>1</v>
      </c>
      <c r="R193" s="5" t="s">
        <v>1299</v>
      </c>
      <c r="S193" s="5">
        <v>138</v>
      </c>
      <c r="T193" s="5"/>
      <c r="U193" s="5" t="s">
        <v>1014</v>
      </c>
      <c r="V193" s="5">
        <v>1</v>
      </c>
      <c r="W193" s="35" t="s">
        <v>2862</v>
      </c>
      <c r="X193" s="35"/>
      <c r="Y193" s="5">
        <v>1</v>
      </c>
      <c r="Z193" s="5">
        <v>1</v>
      </c>
      <c r="AC193" s="47" t="s">
        <v>999</v>
      </c>
      <c r="AD193" s="47" t="s">
        <v>999</v>
      </c>
      <c r="AE193" s="6" t="s">
        <v>3339</v>
      </c>
      <c r="AF193" s="6" t="s">
        <v>2833</v>
      </c>
      <c r="AG193" s="6" t="s">
        <v>2030</v>
      </c>
      <c r="AJ193" s="16">
        <v>1</v>
      </c>
      <c r="AU193" s="16">
        <f>SUM(AH193:AT193)</f>
        <v>1</v>
      </c>
      <c r="AV193" s="16">
        <v>1</v>
      </c>
      <c r="AW193" s="8" t="s">
        <v>3400</v>
      </c>
      <c r="AX193" s="16"/>
      <c r="AY193" s="16"/>
      <c r="AZ193" s="16"/>
      <c r="BA193" s="16"/>
      <c r="BB193" s="16"/>
      <c r="BC193" s="16"/>
      <c r="BD193" s="16"/>
      <c r="BE193" s="16"/>
      <c r="BF193" s="16"/>
      <c r="BG193" s="16"/>
      <c r="BH193" s="16"/>
      <c r="BI193" s="16"/>
      <c r="BJ193" s="16"/>
      <c r="BK193" s="16"/>
      <c r="BL193" s="16"/>
      <c r="BM193" s="16"/>
      <c r="BN193" s="16"/>
      <c r="BO193" s="16"/>
      <c r="BP193" s="16"/>
      <c r="BQ193" s="16"/>
      <c r="BR193" s="6">
        <v>1</v>
      </c>
      <c r="BS193" s="6">
        <v>1</v>
      </c>
      <c r="CK193" s="6">
        <f>SUM(BS193:CJ193)</f>
        <v>1</v>
      </c>
      <c r="CL193" s="14" t="s">
        <v>3213</v>
      </c>
      <c r="CO193" s="6">
        <v>1</v>
      </c>
      <c r="CP193" s="6">
        <v>1</v>
      </c>
      <c r="CQ193" s="6" t="s">
        <v>2818</v>
      </c>
      <c r="CR193" s="6" t="s">
        <v>2685</v>
      </c>
      <c r="CS193" s="6">
        <v>1</v>
      </c>
      <c r="CV193" s="6">
        <v>1</v>
      </c>
      <c r="CW193" s="6">
        <v>1</v>
      </c>
      <c r="DA193" s="5"/>
      <c r="DB193" s="6">
        <v>1</v>
      </c>
      <c r="DC193" s="6">
        <v>1</v>
      </c>
      <c r="EA193" s="6" t="s">
        <v>3485</v>
      </c>
      <c r="EI193" s="6">
        <v>1</v>
      </c>
      <c r="EU193" s="6">
        <v>1</v>
      </c>
      <c r="EV193" s="6" t="s">
        <v>3056</v>
      </c>
      <c r="EW193" s="6"/>
      <c r="EX193" s="6"/>
      <c r="EY193" s="6"/>
      <c r="EZ193" s="6"/>
      <c r="FA193" s="6"/>
      <c r="FB193" s="6"/>
      <c r="FF193" s="6">
        <v>1</v>
      </c>
      <c r="FI193" s="16"/>
      <c r="FJ193" s="6" t="s">
        <v>2196</v>
      </c>
      <c r="FK193" s="30">
        <v>1</v>
      </c>
      <c r="FL193" s="30"/>
      <c r="FM193" s="30">
        <v>1</v>
      </c>
      <c r="FN193" s="30"/>
      <c r="FO193" s="30"/>
      <c r="FP193" s="30"/>
      <c r="FQ193" s="30"/>
      <c r="FR193" s="30"/>
      <c r="FS193" s="30"/>
      <c r="FT193" s="30"/>
      <c r="FU193" s="30"/>
      <c r="FV193" s="30"/>
      <c r="FW193" s="30"/>
      <c r="FX193" s="30"/>
      <c r="FY193" s="30"/>
      <c r="FZ193" s="31"/>
      <c r="GA193" s="31"/>
      <c r="GB193" s="30"/>
      <c r="GC193" s="30"/>
      <c r="GD193" s="30"/>
      <c r="GE193" s="30"/>
      <c r="GF193" s="30">
        <v>1</v>
      </c>
      <c r="GG193" s="30"/>
      <c r="GH193" s="30"/>
      <c r="GI193" s="30"/>
      <c r="GJ193" s="30"/>
      <c r="GK193" s="30"/>
      <c r="GL193" s="30"/>
      <c r="GM193" s="30">
        <v>1</v>
      </c>
      <c r="GN193" s="30"/>
      <c r="GO193" s="30"/>
      <c r="GP193" s="30"/>
      <c r="GQ193" s="30"/>
      <c r="GR193" s="30"/>
      <c r="GS193" s="30"/>
      <c r="GT193" s="30"/>
      <c r="GU193" s="30"/>
      <c r="GV193" s="30"/>
      <c r="GW193" s="30"/>
      <c r="GX193" s="30"/>
      <c r="GY193" s="30"/>
      <c r="GZ193" s="30"/>
      <c r="HA193" s="30"/>
      <c r="HB193" s="30"/>
      <c r="HC193" s="30"/>
      <c r="HD193" s="6">
        <f>SUM(GU193:HC193)</f>
        <v>0</v>
      </c>
      <c r="HE193" s="30"/>
      <c r="HF193" s="30"/>
      <c r="HG193" s="30"/>
      <c r="HH193" s="30"/>
      <c r="HI193" s="30"/>
      <c r="HJ193" s="30">
        <v>1</v>
      </c>
      <c r="HK193" s="30"/>
      <c r="HL193" s="30"/>
      <c r="HM193" s="30"/>
      <c r="HN193" s="30"/>
      <c r="HO193" s="30"/>
      <c r="HP193" s="30"/>
      <c r="HQ193" s="30"/>
      <c r="HR193" s="30"/>
      <c r="HS193" s="30"/>
      <c r="HT193" s="30"/>
      <c r="HU193" s="30"/>
      <c r="HV193" s="30"/>
      <c r="HW193" s="30"/>
      <c r="HX193" s="30"/>
      <c r="HY193" s="30"/>
      <c r="HZ193" s="30"/>
      <c r="IA193" s="30">
        <v>1</v>
      </c>
      <c r="IB193" s="30"/>
      <c r="IC193" s="30"/>
      <c r="ID193" s="30"/>
      <c r="IE193" s="30"/>
      <c r="IF193" s="30"/>
      <c r="IG193" s="30"/>
      <c r="IH193" s="30"/>
      <c r="II193" s="30"/>
      <c r="IJ193" s="30"/>
      <c r="IK193" s="30"/>
      <c r="IL193" s="30"/>
      <c r="IM193" s="30"/>
      <c r="IN193" s="30"/>
      <c r="IO193" s="30"/>
      <c r="IP193" s="30"/>
      <c r="IQ193" s="30"/>
      <c r="IR193" s="30"/>
      <c r="IS193" s="30"/>
      <c r="IT193" s="30"/>
      <c r="IU193" s="30"/>
      <c r="IV193" s="30"/>
      <c r="IW193" s="30"/>
      <c r="IX193" s="30"/>
      <c r="IY193" s="30"/>
      <c r="IZ193" s="30"/>
      <c r="JA193" s="30"/>
      <c r="JB193" s="30"/>
      <c r="JC193" s="30"/>
      <c r="JD193" s="30"/>
      <c r="JE193" s="30"/>
      <c r="JF193" s="30"/>
      <c r="JG193" s="30"/>
      <c r="JH193" s="30"/>
      <c r="JI193" s="30"/>
      <c r="JJ193" s="30"/>
      <c r="JK193" s="30"/>
      <c r="JL193" s="30"/>
      <c r="JM193" s="30"/>
      <c r="JN193" s="30"/>
      <c r="JO193" s="30"/>
      <c r="JP193" s="30"/>
      <c r="JQ193" s="30"/>
      <c r="JR193" s="31"/>
      <c r="JS193" s="30"/>
      <c r="JT193" s="30"/>
      <c r="JU193" s="30"/>
      <c r="JV193" s="30"/>
      <c r="JW193" s="30"/>
      <c r="JX193" s="30"/>
      <c r="JY193" s="30"/>
      <c r="JZ193" s="30"/>
      <c r="KA193" s="30"/>
      <c r="KB193" s="30"/>
      <c r="KC193" s="30"/>
      <c r="KD193" s="30"/>
      <c r="KE193" s="30"/>
      <c r="KF193" s="30"/>
      <c r="KG193" s="30"/>
      <c r="KH193" s="30"/>
      <c r="KI193" s="30"/>
      <c r="KJ193" s="30"/>
      <c r="KK193" s="30"/>
      <c r="KL193" s="30"/>
      <c r="KM193" s="30"/>
      <c r="KN193" s="30"/>
      <c r="KO193" s="30"/>
      <c r="KP193" s="30">
        <v>1</v>
      </c>
      <c r="KQ193" s="30"/>
      <c r="KR193" s="30"/>
      <c r="KS193" s="30"/>
      <c r="KT193" s="30"/>
      <c r="KU193" s="30"/>
      <c r="KV193" s="16">
        <f>SUM(FK193:KU193)</f>
        <v>7</v>
      </c>
      <c r="KW193" s="5">
        <v>1</v>
      </c>
      <c r="KX193" s="5"/>
      <c r="KY193" s="5"/>
      <c r="KZ193" s="5"/>
      <c r="LA193" s="5"/>
      <c r="LB193" s="5"/>
      <c r="LC193" s="5"/>
      <c r="LD193" s="5"/>
      <c r="LE193" s="5"/>
      <c r="LF193" s="5">
        <f>SUM(KW193:LE193)</f>
        <v>1</v>
      </c>
      <c r="LG193" s="6">
        <v>168</v>
      </c>
      <c r="LI193" s="21">
        <v>69</v>
      </c>
      <c r="LJ193" s="48">
        <v>8.8421052631578956</v>
      </c>
      <c r="LK193" s="16">
        <v>181</v>
      </c>
      <c r="LL193" s="6">
        <v>134</v>
      </c>
      <c r="LM193" s="6">
        <v>173</v>
      </c>
      <c r="MD193" s="16"/>
      <c r="MO193" s="16"/>
      <c r="MP193" s="16"/>
    </row>
    <row r="194" spans="1:354" ht="15" customHeight="1">
      <c r="A194" s="17">
        <v>1999</v>
      </c>
      <c r="B194" s="16" t="s">
        <v>475</v>
      </c>
      <c r="C194" s="16" t="s">
        <v>2670</v>
      </c>
      <c r="D194" s="16" t="s">
        <v>1660</v>
      </c>
      <c r="E194" s="1" t="s">
        <v>147</v>
      </c>
      <c r="F194" s="1" t="s">
        <v>458</v>
      </c>
      <c r="G194" s="1" t="s">
        <v>47</v>
      </c>
      <c r="H194" s="4" t="s">
        <v>1661</v>
      </c>
      <c r="I194" s="18" t="s">
        <v>1685</v>
      </c>
      <c r="J194" s="16" t="s">
        <v>1665</v>
      </c>
      <c r="K194" s="6" t="s">
        <v>1666</v>
      </c>
      <c r="L194" s="16" t="s">
        <v>1662</v>
      </c>
      <c r="M194" s="16"/>
      <c r="N194" s="16"/>
      <c r="O194" s="16" t="s">
        <v>1664</v>
      </c>
      <c r="P194" s="16" t="s">
        <v>797</v>
      </c>
      <c r="Q194" s="6">
        <v>1</v>
      </c>
      <c r="R194" s="17">
        <v>1993</v>
      </c>
      <c r="S194" s="17">
        <v>16</v>
      </c>
      <c r="T194" s="17"/>
      <c r="U194" s="5" t="s">
        <v>1014</v>
      </c>
      <c r="V194" s="17">
        <v>1</v>
      </c>
      <c r="W194" s="34" t="s">
        <v>2874</v>
      </c>
      <c r="X194" s="34" t="s">
        <v>2875</v>
      </c>
      <c r="Y194" s="17">
        <v>0</v>
      </c>
      <c r="Z194" s="17">
        <v>0</v>
      </c>
      <c r="AA194" s="16"/>
      <c r="AB194" s="16"/>
      <c r="AC194" s="47" t="s">
        <v>999</v>
      </c>
      <c r="AD194" s="47" t="s">
        <v>999</v>
      </c>
      <c r="AE194" s="16" t="s">
        <v>3282</v>
      </c>
      <c r="AF194" s="6" t="s">
        <v>2833</v>
      </c>
      <c r="AG194" s="38" t="s">
        <v>1663</v>
      </c>
      <c r="AH194" s="38"/>
      <c r="AI194" s="16"/>
      <c r="AJ194" s="16"/>
      <c r="AK194" s="16"/>
      <c r="AL194" s="16"/>
      <c r="AM194" s="16">
        <v>1</v>
      </c>
      <c r="AN194" s="16"/>
      <c r="AO194" s="16"/>
      <c r="AP194" s="16"/>
      <c r="AQ194" s="16"/>
      <c r="AR194" s="16"/>
      <c r="AS194" s="16"/>
      <c r="AT194" s="16"/>
      <c r="AU194" s="16">
        <f>SUM(AH194:AT194)</f>
        <v>1</v>
      </c>
      <c r="AV194" s="16">
        <v>1</v>
      </c>
      <c r="AW194" s="6" t="s">
        <v>1823</v>
      </c>
      <c r="AX194" s="16"/>
      <c r="AY194" s="16"/>
      <c r="AZ194" s="16"/>
      <c r="BA194" s="16"/>
      <c r="BB194" s="16"/>
      <c r="BC194" s="16"/>
      <c r="BD194" s="16"/>
      <c r="BE194" s="16"/>
      <c r="BF194" s="16"/>
      <c r="BG194" s="16"/>
      <c r="BH194" s="16"/>
      <c r="BI194" s="16"/>
      <c r="BJ194" s="16"/>
      <c r="BK194" s="16"/>
      <c r="BL194" s="16"/>
      <c r="BM194" s="16"/>
      <c r="BN194" s="16"/>
      <c r="BO194" s="16"/>
      <c r="BP194" s="16"/>
      <c r="BQ194" s="16"/>
      <c r="BR194" s="6">
        <v>1</v>
      </c>
      <c r="BY194" s="6">
        <v>1</v>
      </c>
      <c r="CA194" s="6">
        <v>1</v>
      </c>
      <c r="CK194" s="6">
        <f>SUM(BS194:CJ194)</f>
        <v>2</v>
      </c>
      <c r="CL194" s="16" t="s">
        <v>2479</v>
      </c>
      <c r="CN194" s="16"/>
      <c r="CP194" s="16"/>
      <c r="CQ194" s="16" t="s">
        <v>2816</v>
      </c>
      <c r="CR194" s="6" t="s">
        <v>2724</v>
      </c>
      <c r="CS194" s="16">
        <v>1</v>
      </c>
      <c r="CT194" s="16"/>
      <c r="CU194" s="16"/>
      <c r="CV194" s="6">
        <v>1</v>
      </c>
      <c r="CW194" s="6">
        <v>1</v>
      </c>
      <c r="CX194" s="16"/>
      <c r="CY194" s="16"/>
      <c r="CZ194" s="16"/>
      <c r="DA194" s="17"/>
      <c r="DB194" s="16"/>
      <c r="DC194" s="16"/>
      <c r="DD194" s="16"/>
      <c r="DE194" s="16"/>
      <c r="DF194" s="16"/>
      <c r="DG194" s="16"/>
      <c r="DH194" s="16"/>
      <c r="DI194" s="16"/>
      <c r="DJ194" s="16"/>
      <c r="DK194" s="16"/>
      <c r="DL194" s="16">
        <v>1</v>
      </c>
      <c r="DM194" s="16"/>
      <c r="DN194" s="16"/>
      <c r="DO194" s="16">
        <v>1</v>
      </c>
      <c r="DP194" s="16"/>
      <c r="DQ194" s="16"/>
      <c r="DR194" s="16"/>
      <c r="DS194" s="16"/>
      <c r="DT194" s="16"/>
      <c r="DU194" s="16"/>
      <c r="DV194" s="16"/>
      <c r="DW194" s="16"/>
      <c r="DX194" s="16"/>
      <c r="DY194" s="16"/>
      <c r="DZ194" s="16"/>
      <c r="EA194" s="6" t="s">
        <v>1360</v>
      </c>
      <c r="EB194" s="16">
        <v>1</v>
      </c>
      <c r="EC194" s="16"/>
      <c r="ED194" s="16"/>
      <c r="EE194" s="16"/>
      <c r="EF194" s="16"/>
      <c r="EG194" s="16"/>
      <c r="ER194" s="16"/>
      <c r="EU194" s="6">
        <v>1</v>
      </c>
      <c r="EV194" s="16" t="s">
        <v>3467</v>
      </c>
      <c r="EW194" s="16"/>
      <c r="EX194" s="16"/>
      <c r="EY194" s="6">
        <v>1</v>
      </c>
      <c r="EZ194" s="16"/>
      <c r="FA194" s="16"/>
      <c r="FB194" s="16"/>
      <c r="FC194" s="16"/>
      <c r="FD194" s="16"/>
      <c r="FE194" s="16"/>
      <c r="FF194" s="16"/>
      <c r="FG194" s="16"/>
      <c r="FH194" s="16"/>
      <c r="FI194" s="16"/>
      <c r="FJ194" s="16"/>
      <c r="FX194" s="16"/>
      <c r="GC194" s="16"/>
      <c r="GD194" s="16"/>
      <c r="GE194" s="16"/>
      <c r="HE194" s="16"/>
      <c r="HF194" s="16"/>
      <c r="HG194" s="16"/>
      <c r="HH194" s="16"/>
      <c r="HI194" s="16"/>
      <c r="HJ194" s="16"/>
      <c r="HK194" s="16"/>
      <c r="HL194" s="16"/>
      <c r="HM194" s="16"/>
      <c r="HN194" s="16"/>
      <c r="HO194" s="16"/>
      <c r="HP194" s="16"/>
      <c r="HQ194" s="16"/>
      <c r="HR194" s="16"/>
      <c r="JE194" s="16"/>
      <c r="JF194" s="16"/>
      <c r="JG194" s="16"/>
      <c r="JL194" s="16"/>
      <c r="JM194" s="16"/>
      <c r="KV194" s="16"/>
      <c r="KW194" s="17">
        <v>1</v>
      </c>
      <c r="KX194" s="17"/>
      <c r="KY194" s="17"/>
      <c r="KZ194" s="17"/>
      <c r="LA194" s="17"/>
      <c r="LB194" s="17"/>
      <c r="LC194" s="17"/>
      <c r="LD194" s="17"/>
      <c r="LE194" s="17"/>
      <c r="LF194" s="5">
        <f>SUM(KW194:LE194)</f>
        <v>1</v>
      </c>
      <c r="LG194" s="16">
        <v>52</v>
      </c>
      <c r="LH194" s="16"/>
      <c r="LI194" s="23">
        <v>45</v>
      </c>
      <c r="LJ194" s="48">
        <v>2.6</v>
      </c>
      <c r="LK194" s="16">
        <v>182</v>
      </c>
      <c r="LL194" s="6">
        <v>184</v>
      </c>
      <c r="LM194" s="16">
        <v>225</v>
      </c>
      <c r="MA194" s="16"/>
    </row>
    <row r="195" spans="1:354" ht="15" customHeight="1">
      <c r="A195" s="5">
        <v>1998</v>
      </c>
      <c r="B195" s="6" t="s">
        <v>1953</v>
      </c>
      <c r="C195" s="6" t="s">
        <v>2656</v>
      </c>
      <c r="D195" s="6" t="s">
        <v>1405</v>
      </c>
      <c r="E195" s="1" t="s">
        <v>1316</v>
      </c>
      <c r="F195" s="1" t="s">
        <v>1317</v>
      </c>
      <c r="G195" s="3" t="s">
        <v>40</v>
      </c>
      <c r="H195" s="4">
        <v>466</v>
      </c>
      <c r="I195" s="8" t="s">
        <v>1409</v>
      </c>
      <c r="J195" s="6" t="s">
        <v>1341</v>
      </c>
      <c r="K195" s="6" t="s">
        <v>1337</v>
      </c>
      <c r="L195" s="6" t="s">
        <v>1406</v>
      </c>
      <c r="O195" s="6" t="s">
        <v>843</v>
      </c>
      <c r="P195" s="6" t="s">
        <v>1990</v>
      </c>
      <c r="R195" s="5">
        <v>1980</v>
      </c>
      <c r="S195" s="5">
        <v>50</v>
      </c>
      <c r="T195" s="5"/>
      <c r="U195" s="5" t="s">
        <v>1014</v>
      </c>
      <c r="V195" s="5">
        <v>1</v>
      </c>
      <c r="W195" s="35" t="s">
        <v>2802</v>
      </c>
      <c r="X195" s="35"/>
      <c r="Y195" s="57" t="s">
        <v>2772</v>
      </c>
      <c r="Z195" s="5" t="s">
        <v>1893</v>
      </c>
      <c r="AC195" s="47" t="s">
        <v>999</v>
      </c>
      <c r="AD195" s="47" t="s">
        <v>999</v>
      </c>
      <c r="AE195" s="6" t="s">
        <v>3325</v>
      </c>
      <c r="AF195" s="6" t="s">
        <v>2833</v>
      </c>
      <c r="AG195" s="6" t="s">
        <v>1318</v>
      </c>
      <c r="AJ195" s="16">
        <v>1</v>
      </c>
      <c r="AO195" s="6">
        <v>1</v>
      </c>
      <c r="AU195" s="16">
        <f>SUM(AH195:AT195)</f>
        <v>2</v>
      </c>
      <c r="AV195" s="16">
        <v>1</v>
      </c>
      <c r="AW195" s="14" t="s">
        <v>1823</v>
      </c>
      <c r="AX195" s="16"/>
      <c r="AY195" s="16"/>
      <c r="AZ195" s="16"/>
      <c r="BA195" s="16"/>
      <c r="BB195" s="16"/>
      <c r="BC195" s="16"/>
      <c r="BD195" s="16"/>
      <c r="BE195" s="16"/>
      <c r="BF195" s="16"/>
      <c r="BG195" s="16"/>
      <c r="BH195" s="16"/>
      <c r="BI195" s="16"/>
      <c r="BJ195" s="16"/>
      <c r="BK195" s="16"/>
      <c r="BL195" s="16"/>
      <c r="BM195" s="16"/>
      <c r="BN195" s="16"/>
      <c r="BO195" s="16"/>
      <c r="BP195" s="16"/>
      <c r="BQ195" s="16"/>
      <c r="CL195" s="6" t="s">
        <v>1835</v>
      </c>
      <c r="CP195" s="16"/>
      <c r="CQ195" s="6" t="s">
        <v>2818</v>
      </c>
      <c r="CR195" s="6" t="s">
        <v>2694</v>
      </c>
      <c r="DA195" s="5"/>
      <c r="DL195" s="6">
        <v>1</v>
      </c>
      <c r="DN195" s="6">
        <v>1</v>
      </c>
      <c r="EA195" s="6" t="s">
        <v>1318</v>
      </c>
      <c r="EU195" s="6">
        <v>0</v>
      </c>
      <c r="EV195" s="6" t="s">
        <v>912</v>
      </c>
      <c r="EW195" s="6"/>
      <c r="EX195" s="6">
        <v>1</v>
      </c>
      <c r="EY195" s="6"/>
      <c r="EZ195" s="6"/>
      <c r="FA195" s="6"/>
      <c r="FB195" s="6"/>
      <c r="FI195" s="16"/>
      <c r="FJ195" s="6" t="s">
        <v>2197</v>
      </c>
      <c r="FZ195" s="16"/>
      <c r="GA195" s="16"/>
      <c r="JI195" s="16"/>
      <c r="JS195" s="16"/>
      <c r="JU195" s="16"/>
      <c r="JY195" s="16"/>
      <c r="JZ195" s="16"/>
      <c r="KA195" s="16"/>
      <c r="KB195" s="16"/>
      <c r="KV195" s="16"/>
      <c r="KW195" s="5"/>
      <c r="KX195" s="5"/>
      <c r="KY195" s="5"/>
      <c r="KZ195" s="5"/>
      <c r="LA195" s="5"/>
      <c r="LB195" s="5">
        <v>1</v>
      </c>
      <c r="LC195" s="5"/>
      <c r="LD195" s="5"/>
      <c r="LE195" s="5"/>
      <c r="LF195" s="5">
        <f>SUM(KW195:LE195)</f>
        <v>1</v>
      </c>
      <c r="LG195" s="6">
        <v>23</v>
      </c>
      <c r="LI195" s="21">
        <v>56</v>
      </c>
      <c r="LJ195" s="48">
        <v>1.0952380952380953</v>
      </c>
      <c r="LK195" s="16">
        <v>183</v>
      </c>
      <c r="LL195" s="6">
        <v>142</v>
      </c>
      <c r="LM195" s="6">
        <v>181</v>
      </c>
      <c r="LX195" s="16"/>
      <c r="LY195" s="16"/>
      <c r="LZ195" s="16"/>
      <c r="MJ195" s="16"/>
    </row>
    <row r="196" spans="1:354" s="16" customFormat="1" ht="15" customHeight="1">
      <c r="A196" s="5">
        <v>1996</v>
      </c>
      <c r="B196" s="6" t="s">
        <v>1724</v>
      </c>
      <c r="C196" s="6" t="s">
        <v>2549</v>
      </c>
      <c r="D196" s="6" t="s">
        <v>1344</v>
      </c>
      <c r="E196" s="1" t="s">
        <v>1345</v>
      </c>
      <c r="F196" s="1" t="s">
        <v>231</v>
      </c>
      <c r="G196" s="3" t="s">
        <v>40</v>
      </c>
      <c r="H196" s="4" t="s">
        <v>1346</v>
      </c>
      <c r="I196" s="8" t="s">
        <v>1411</v>
      </c>
      <c r="J196" s="6" t="s">
        <v>1343</v>
      </c>
      <c r="K196" s="6" t="s">
        <v>1337</v>
      </c>
      <c r="L196" s="6" t="s">
        <v>1402</v>
      </c>
      <c r="M196" s="6"/>
      <c r="N196" s="6"/>
      <c r="O196" s="6" t="s">
        <v>1348</v>
      </c>
      <c r="P196" s="6" t="s">
        <v>797</v>
      </c>
      <c r="Q196" s="6">
        <v>1</v>
      </c>
      <c r="R196" s="5" t="s">
        <v>1781</v>
      </c>
      <c r="S196" s="5" t="s">
        <v>2198</v>
      </c>
      <c r="T196" s="5"/>
      <c r="U196" s="5" t="s">
        <v>1014</v>
      </c>
      <c r="V196" s="5">
        <v>1</v>
      </c>
      <c r="W196" s="35" t="s">
        <v>2786</v>
      </c>
      <c r="X196" s="35" t="s">
        <v>1349</v>
      </c>
      <c r="Y196" s="5">
        <v>1</v>
      </c>
      <c r="Z196" s="5">
        <v>1</v>
      </c>
      <c r="AA196" s="6"/>
      <c r="AB196" s="6"/>
      <c r="AC196" s="47" t="s">
        <v>999</v>
      </c>
      <c r="AD196" s="47" t="s">
        <v>999</v>
      </c>
      <c r="AE196" s="6" t="s">
        <v>3337</v>
      </c>
      <c r="AF196" s="6" t="s">
        <v>2833</v>
      </c>
      <c r="AG196" s="38" t="s">
        <v>2038</v>
      </c>
      <c r="AH196" s="38"/>
      <c r="AI196" s="6"/>
      <c r="AJ196" s="16">
        <v>1</v>
      </c>
      <c r="AK196" s="6"/>
      <c r="AL196" s="6"/>
      <c r="AM196" s="6"/>
      <c r="AN196" s="6"/>
      <c r="AO196" s="6"/>
      <c r="AP196" s="6"/>
      <c r="AQ196" s="6"/>
      <c r="AR196" s="6"/>
      <c r="AS196" s="6"/>
      <c r="AT196" s="6"/>
      <c r="AU196" s="16">
        <f>SUM(AH196:AT196)</f>
        <v>1</v>
      </c>
      <c r="AV196" s="16">
        <v>1</v>
      </c>
      <c r="AW196" s="6" t="s">
        <v>1812</v>
      </c>
      <c r="BR196" s="6">
        <v>1</v>
      </c>
      <c r="BS196" s="6">
        <v>1</v>
      </c>
      <c r="BT196" s="6"/>
      <c r="BU196" s="6"/>
      <c r="BV196" s="6"/>
      <c r="BW196" s="6"/>
      <c r="BX196" s="6"/>
      <c r="BY196" s="6"/>
      <c r="BZ196" s="6"/>
      <c r="CA196" s="6"/>
      <c r="CB196" s="6"/>
      <c r="CC196" s="6"/>
      <c r="CD196" s="6"/>
      <c r="CE196" s="6"/>
      <c r="CF196" s="6"/>
      <c r="CG196" s="6"/>
      <c r="CH196" s="6"/>
      <c r="CI196" s="6"/>
      <c r="CJ196" s="6"/>
      <c r="CK196" s="6">
        <f>SUM(BS196:CJ196)</f>
        <v>1</v>
      </c>
      <c r="CL196" s="6" t="s">
        <v>1866</v>
      </c>
      <c r="CM196" s="6"/>
      <c r="CN196" s="6"/>
      <c r="CO196" s="38">
        <v>1</v>
      </c>
      <c r="CP196" s="38">
        <v>1</v>
      </c>
      <c r="CQ196" s="6" t="s">
        <v>2818</v>
      </c>
      <c r="CR196" s="6" t="s">
        <v>2685</v>
      </c>
      <c r="CS196" s="6">
        <v>1</v>
      </c>
      <c r="CT196" s="6"/>
      <c r="CU196" s="6"/>
      <c r="CV196" s="6">
        <v>1</v>
      </c>
      <c r="CW196" s="6">
        <v>1</v>
      </c>
      <c r="CX196" s="6"/>
      <c r="CY196" s="6"/>
      <c r="CZ196" s="6"/>
      <c r="DA196" s="5"/>
      <c r="DB196" s="6"/>
      <c r="DC196" s="6"/>
      <c r="DD196" s="6"/>
      <c r="DE196" s="6"/>
      <c r="DF196" s="6"/>
      <c r="DG196" s="6"/>
      <c r="DH196" s="6"/>
      <c r="DI196" s="6"/>
      <c r="DJ196" s="6"/>
      <c r="DK196" s="6"/>
      <c r="DL196" s="6"/>
      <c r="DM196" s="6"/>
      <c r="DN196" s="6"/>
      <c r="DO196" s="6"/>
      <c r="DP196" s="6"/>
      <c r="DQ196" s="6"/>
      <c r="DR196" s="6"/>
      <c r="DS196" s="6"/>
      <c r="DT196" s="6"/>
      <c r="DU196" s="6"/>
      <c r="DV196" s="6"/>
      <c r="DW196" s="6"/>
      <c r="DX196" s="6"/>
      <c r="DY196" s="6"/>
      <c r="DZ196" s="6"/>
      <c r="EA196" s="6" t="s">
        <v>1347</v>
      </c>
      <c r="EB196" s="6"/>
      <c r="EC196" s="6"/>
      <c r="ED196" s="6"/>
      <c r="EE196" s="6">
        <v>1</v>
      </c>
      <c r="EF196" s="6"/>
      <c r="EG196" s="6"/>
      <c r="EH196" s="6"/>
      <c r="EI196" s="6"/>
      <c r="EJ196" s="6"/>
      <c r="EK196" s="6"/>
      <c r="EL196" s="6"/>
      <c r="EM196" s="6"/>
      <c r="EN196" s="6"/>
      <c r="EO196" s="6"/>
      <c r="EP196" s="6"/>
      <c r="EQ196" s="6"/>
      <c r="ER196" s="6"/>
      <c r="ES196" s="6"/>
      <c r="ET196" s="6"/>
      <c r="EU196" s="6">
        <v>2</v>
      </c>
      <c r="EV196" s="16" t="s">
        <v>3449</v>
      </c>
      <c r="EW196" s="6"/>
      <c r="EX196" s="6"/>
      <c r="EY196" s="6"/>
      <c r="EZ196" s="6"/>
      <c r="FA196" s="6"/>
      <c r="FB196" s="6"/>
      <c r="FC196" s="6"/>
      <c r="FD196" s="6"/>
      <c r="FE196" s="6">
        <v>1</v>
      </c>
      <c r="FF196" s="6"/>
      <c r="FG196" s="6"/>
      <c r="FH196" s="6"/>
      <c r="FJ196" s="6" t="s">
        <v>2199</v>
      </c>
      <c r="FK196" s="30">
        <v>1</v>
      </c>
      <c r="FL196" s="30">
        <v>1</v>
      </c>
      <c r="FM196" s="30"/>
      <c r="FN196" s="30">
        <v>1</v>
      </c>
      <c r="FO196" s="30"/>
      <c r="FP196" s="30"/>
      <c r="FQ196" s="30"/>
      <c r="FR196" s="30"/>
      <c r="FS196" s="30"/>
      <c r="FT196" s="30"/>
      <c r="FU196" s="30"/>
      <c r="FV196" s="30"/>
      <c r="FW196" s="30"/>
      <c r="FX196" s="30"/>
      <c r="FY196" s="30"/>
      <c r="FZ196" s="31"/>
      <c r="GA196" s="31">
        <v>1</v>
      </c>
      <c r="GB196" s="30"/>
      <c r="GC196" s="30">
        <v>1</v>
      </c>
      <c r="GD196" s="30"/>
      <c r="GE196" s="30"/>
      <c r="GF196" s="30"/>
      <c r="GG196" s="30"/>
      <c r="GH196" s="30"/>
      <c r="GI196" s="30"/>
      <c r="GJ196" s="30"/>
      <c r="GK196" s="30"/>
      <c r="GL196" s="30">
        <v>1</v>
      </c>
      <c r="GM196" s="30"/>
      <c r="GN196" s="30"/>
      <c r="GO196" s="30"/>
      <c r="GP196" s="30"/>
      <c r="GQ196" s="30"/>
      <c r="GR196" s="30"/>
      <c r="GS196" s="30"/>
      <c r="GT196" s="30"/>
      <c r="GU196" s="30"/>
      <c r="GV196" s="30"/>
      <c r="GW196" s="30"/>
      <c r="GX196" s="30"/>
      <c r="GY196" s="30"/>
      <c r="GZ196" s="30"/>
      <c r="HA196" s="30"/>
      <c r="HB196" s="30"/>
      <c r="HC196" s="30"/>
      <c r="HD196" s="6">
        <f>SUM(GU196:HC196)</f>
        <v>0</v>
      </c>
      <c r="HE196" s="30"/>
      <c r="HF196" s="30"/>
      <c r="HG196" s="30"/>
      <c r="HH196" s="30"/>
      <c r="HI196" s="30"/>
      <c r="HJ196" s="30"/>
      <c r="HK196" s="30"/>
      <c r="HL196" s="30"/>
      <c r="HM196" s="30"/>
      <c r="HN196" s="30"/>
      <c r="HO196" s="30"/>
      <c r="HP196" s="30"/>
      <c r="HQ196" s="30"/>
      <c r="HR196" s="30"/>
      <c r="HS196" s="30"/>
      <c r="HT196" s="30"/>
      <c r="HU196" s="30"/>
      <c r="HV196" s="30"/>
      <c r="HW196" s="30"/>
      <c r="HX196" s="30"/>
      <c r="HY196" s="30"/>
      <c r="HZ196" s="30"/>
      <c r="IA196" s="30"/>
      <c r="IB196" s="30"/>
      <c r="IC196" s="30"/>
      <c r="ID196" s="30"/>
      <c r="IE196" s="30"/>
      <c r="IF196" s="30"/>
      <c r="IG196" s="30"/>
      <c r="IH196" s="30"/>
      <c r="II196" s="30"/>
      <c r="IJ196" s="30"/>
      <c r="IK196" s="30"/>
      <c r="IL196" s="30"/>
      <c r="IM196" s="30"/>
      <c r="IN196" s="30"/>
      <c r="IO196" s="30"/>
      <c r="IP196" s="30"/>
      <c r="IQ196" s="30"/>
      <c r="IR196" s="30"/>
      <c r="IS196" s="30"/>
      <c r="IT196" s="30"/>
      <c r="IU196" s="30"/>
      <c r="IV196" s="30"/>
      <c r="IW196" s="30"/>
      <c r="IX196" s="30"/>
      <c r="IY196" s="30"/>
      <c r="IZ196" s="30"/>
      <c r="JA196" s="30"/>
      <c r="JB196" s="30"/>
      <c r="JC196" s="30"/>
      <c r="JD196" s="30"/>
      <c r="JE196" s="30"/>
      <c r="JF196" s="30"/>
      <c r="JG196" s="30"/>
      <c r="JH196" s="30"/>
      <c r="JI196" s="31"/>
      <c r="JJ196" s="30"/>
      <c r="JK196" s="30"/>
      <c r="JL196" s="30"/>
      <c r="JM196" s="30"/>
      <c r="JN196" s="30"/>
      <c r="JO196" s="30"/>
      <c r="JP196" s="30"/>
      <c r="JQ196" s="30"/>
      <c r="JR196" s="30"/>
      <c r="JS196" s="31"/>
      <c r="JT196" s="30"/>
      <c r="JU196" s="31"/>
      <c r="JV196" s="30"/>
      <c r="JW196" s="30"/>
      <c r="JX196" s="30"/>
      <c r="JY196" s="31"/>
      <c r="JZ196" s="31"/>
      <c r="KA196" s="31"/>
      <c r="KB196" s="31"/>
      <c r="KC196" s="30"/>
      <c r="KD196" s="30"/>
      <c r="KE196" s="30"/>
      <c r="KF196" s="30"/>
      <c r="KG196" s="30"/>
      <c r="KH196" s="30"/>
      <c r="KI196" s="30"/>
      <c r="KJ196" s="30"/>
      <c r="KK196" s="30"/>
      <c r="KL196" s="30"/>
      <c r="KM196" s="30"/>
      <c r="KN196" s="30"/>
      <c r="KO196" s="30"/>
      <c r="KP196" s="30"/>
      <c r="KQ196" s="30"/>
      <c r="KR196" s="30"/>
      <c r="KS196" s="30"/>
      <c r="KT196" s="30"/>
      <c r="KU196" s="30"/>
      <c r="KV196" s="16">
        <f>SUM(FK196:KU196)</f>
        <v>6</v>
      </c>
      <c r="KW196" s="5"/>
      <c r="KX196" s="5"/>
      <c r="KY196" s="5"/>
      <c r="KZ196" s="5">
        <v>1</v>
      </c>
      <c r="LA196" s="5"/>
      <c r="LB196" s="5"/>
      <c r="LC196" s="5"/>
      <c r="LD196" s="5"/>
      <c r="LE196" s="5"/>
      <c r="LF196" s="5">
        <f>SUM(KW196:LE196)</f>
        <v>1</v>
      </c>
      <c r="LG196" s="6">
        <v>2063</v>
      </c>
      <c r="LH196" s="6"/>
      <c r="LI196" s="21">
        <v>110</v>
      </c>
      <c r="LJ196" s="48">
        <v>89.695652173913047</v>
      </c>
      <c r="LK196" s="16">
        <v>184</v>
      </c>
      <c r="LL196" s="6">
        <v>146</v>
      </c>
      <c r="LM196" s="6">
        <v>185</v>
      </c>
      <c r="LN196" s="6"/>
      <c r="LO196" s="6"/>
      <c r="LP196" s="6"/>
      <c r="LQ196" s="6"/>
      <c r="LR196" s="6"/>
      <c r="LS196" s="6"/>
      <c r="LT196" s="6"/>
      <c r="LU196" s="6"/>
      <c r="LV196" s="6"/>
      <c r="LW196" s="6"/>
      <c r="LX196" s="6"/>
      <c r="LY196" s="6"/>
      <c r="LZ196" s="6"/>
      <c r="MA196" s="6"/>
      <c r="MB196" s="6"/>
      <c r="MC196" s="6"/>
      <c r="ME196" s="6"/>
      <c r="MF196" s="6"/>
      <c r="MG196" s="6"/>
      <c r="MH196" s="6"/>
      <c r="MI196" s="6"/>
      <c r="MJ196" s="6"/>
      <c r="MK196" s="6"/>
      <c r="ML196" s="6"/>
      <c r="MM196" s="6"/>
      <c r="MN196" s="6"/>
    </row>
    <row r="197" spans="1:354" ht="15" customHeight="1">
      <c r="A197" s="17">
        <v>1996</v>
      </c>
      <c r="B197" s="16" t="s">
        <v>1585</v>
      </c>
      <c r="C197" s="16" t="s">
        <v>2556</v>
      </c>
      <c r="D197" s="16" t="s">
        <v>1587</v>
      </c>
      <c r="E197" s="1" t="s">
        <v>1588</v>
      </c>
      <c r="F197" s="1" t="s">
        <v>210</v>
      </c>
      <c r="G197" s="1" t="s">
        <v>78</v>
      </c>
      <c r="H197" s="4" t="s">
        <v>1589</v>
      </c>
      <c r="I197" s="18" t="s">
        <v>1590</v>
      </c>
      <c r="J197" s="16" t="s">
        <v>1586</v>
      </c>
      <c r="K197" s="6" t="s">
        <v>1337</v>
      </c>
      <c r="L197" s="16" t="s">
        <v>1601</v>
      </c>
      <c r="M197" s="16"/>
      <c r="N197" s="16"/>
      <c r="O197" s="16" t="s">
        <v>1997</v>
      </c>
      <c r="P197" s="16" t="s">
        <v>797</v>
      </c>
      <c r="Q197" s="6">
        <v>1</v>
      </c>
      <c r="R197" s="17" t="s">
        <v>1592</v>
      </c>
      <c r="S197" s="17">
        <v>82</v>
      </c>
      <c r="T197" s="17"/>
      <c r="U197" s="17" t="s">
        <v>1014</v>
      </c>
      <c r="V197" s="17">
        <v>1</v>
      </c>
      <c r="W197" s="34" t="s">
        <v>1593</v>
      </c>
      <c r="X197" s="34"/>
      <c r="Y197" s="17">
        <v>1</v>
      </c>
      <c r="Z197" s="17">
        <v>1</v>
      </c>
      <c r="AA197" s="16"/>
      <c r="AB197" s="16"/>
      <c r="AC197" s="47" t="s">
        <v>999</v>
      </c>
      <c r="AD197" s="47" t="s">
        <v>999</v>
      </c>
      <c r="AE197" s="16" t="s">
        <v>3318</v>
      </c>
      <c r="AF197" s="6" t="s">
        <v>2833</v>
      </c>
      <c r="AG197" s="38" t="s">
        <v>1591</v>
      </c>
      <c r="AH197" s="38"/>
      <c r="AI197" s="16"/>
      <c r="AJ197" s="16">
        <v>1</v>
      </c>
      <c r="AK197" s="16"/>
      <c r="AL197" s="16"/>
      <c r="AM197" s="6">
        <v>1</v>
      </c>
      <c r="AO197" s="16"/>
      <c r="AP197" s="16"/>
      <c r="AQ197" s="16"/>
      <c r="AR197" s="16"/>
      <c r="AS197" s="16"/>
      <c r="AT197" s="16"/>
      <c r="AU197" s="16">
        <f>SUM(AH197:AT197)</f>
        <v>2</v>
      </c>
      <c r="AV197" s="16">
        <v>1</v>
      </c>
      <c r="AW197" s="6" t="s">
        <v>1823</v>
      </c>
      <c r="AX197" s="16"/>
      <c r="AY197" s="16"/>
      <c r="AZ197" s="16"/>
      <c r="BA197" s="16"/>
      <c r="BB197" s="16"/>
      <c r="BC197" s="16"/>
      <c r="BD197" s="16"/>
      <c r="BE197" s="16"/>
      <c r="BF197" s="16"/>
      <c r="BG197" s="16"/>
      <c r="BH197" s="16"/>
      <c r="BI197" s="16"/>
      <c r="BJ197" s="16"/>
      <c r="BK197" s="16"/>
      <c r="BL197" s="16"/>
      <c r="BM197" s="16"/>
      <c r="BN197" s="16"/>
      <c r="BO197" s="16"/>
      <c r="BP197" s="16"/>
      <c r="BQ197" s="16"/>
      <c r="BR197" s="6">
        <v>1</v>
      </c>
      <c r="BS197" s="6">
        <v>1</v>
      </c>
      <c r="CK197" s="6">
        <f>SUM(BS197:CJ197)</f>
        <v>1</v>
      </c>
      <c r="CL197" s="16" t="s">
        <v>1839</v>
      </c>
      <c r="CN197" s="16"/>
      <c r="CO197" s="38">
        <v>1</v>
      </c>
      <c r="CP197" s="38">
        <v>1</v>
      </c>
      <c r="CQ197" s="6" t="s">
        <v>2818</v>
      </c>
      <c r="CR197" s="6" t="s">
        <v>2685</v>
      </c>
      <c r="CS197" s="16">
        <v>1</v>
      </c>
      <c r="CT197" s="16"/>
      <c r="CU197" s="16"/>
      <c r="CV197" s="6">
        <v>1</v>
      </c>
      <c r="CW197" s="6">
        <v>1</v>
      </c>
      <c r="CZ197" s="16"/>
      <c r="DA197" s="17"/>
      <c r="DB197" s="16"/>
      <c r="DC197" s="16"/>
      <c r="DD197" s="16"/>
      <c r="DE197" s="16"/>
      <c r="DF197" s="16"/>
      <c r="DG197" s="16"/>
      <c r="DH197" s="16"/>
      <c r="DI197" s="16"/>
      <c r="DJ197" s="16"/>
      <c r="DK197" s="16"/>
      <c r="DL197" s="16"/>
      <c r="DM197" s="16"/>
      <c r="DN197" s="16"/>
      <c r="DO197" s="16"/>
      <c r="DP197" s="16"/>
      <c r="DQ197" s="16"/>
      <c r="DR197" s="16"/>
      <c r="DS197" s="16"/>
      <c r="DT197" s="16"/>
      <c r="DU197" s="16"/>
      <c r="DV197" s="16"/>
      <c r="DW197" s="16"/>
      <c r="DX197" s="16"/>
      <c r="DY197" s="16"/>
      <c r="DZ197" s="16"/>
      <c r="EA197" s="18" t="s">
        <v>896</v>
      </c>
      <c r="EB197" s="16"/>
      <c r="EC197" s="16"/>
      <c r="ED197" s="16"/>
      <c r="EE197" s="16"/>
      <c r="EF197" s="16"/>
      <c r="EG197" s="16"/>
      <c r="EL197" s="6">
        <v>1</v>
      </c>
      <c r="ER197" s="16"/>
      <c r="EU197" s="6">
        <v>1</v>
      </c>
      <c r="EV197" s="16" t="s">
        <v>3467</v>
      </c>
      <c r="EW197" s="16"/>
      <c r="EX197" s="16"/>
      <c r="EY197" s="6">
        <v>1</v>
      </c>
      <c r="EZ197" s="16"/>
      <c r="FA197" s="16"/>
      <c r="FB197" s="16"/>
      <c r="FC197" s="16"/>
      <c r="FD197" s="16"/>
      <c r="FE197" s="16"/>
      <c r="FF197" s="16"/>
      <c r="FG197" s="16"/>
      <c r="FI197" s="16" t="s">
        <v>1825</v>
      </c>
      <c r="FJ197" s="16" t="s">
        <v>2200</v>
      </c>
      <c r="FK197" s="30">
        <v>1</v>
      </c>
      <c r="FL197" s="30">
        <v>1</v>
      </c>
      <c r="FM197" s="30"/>
      <c r="FN197" s="30"/>
      <c r="FO197" s="30"/>
      <c r="FP197" s="30"/>
      <c r="FQ197" s="30"/>
      <c r="FR197" s="30"/>
      <c r="FS197" s="30"/>
      <c r="FT197" s="30"/>
      <c r="FU197" s="30"/>
      <c r="FV197" s="30"/>
      <c r="FW197" s="30"/>
      <c r="FX197" s="30"/>
      <c r="FY197" s="30"/>
      <c r="FZ197" s="30"/>
      <c r="GA197" s="30"/>
      <c r="GB197" s="30"/>
      <c r="GC197" s="30"/>
      <c r="GD197" s="30"/>
      <c r="GE197" s="30"/>
      <c r="GF197" s="30"/>
      <c r="GG197" s="30"/>
      <c r="GH197" s="30"/>
      <c r="GI197" s="30"/>
      <c r="GJ197" s="30"/>
      <c r="GK197" s="30"/>
      <c r="GL197" s="30">
        <v>1</v>
      </c>
      <c r="GM197" s="30"/>
      <c r="GN197" s="30"/>
      <c r="GO197" s="30"/>
      <c r="GP197" s="30"/>
      <c r="GQ197" s="30"/>
      <c r="GR197" s="30"/>
      <c r="GS197" s="30"/>
      <c r="GT197" s="30"/>
      <c r="GU197" s="30"/>
      <c r="GV197" s="30"/>
      <c r="GW197" s="30"/>
      <c r="GX197" s="30"/>
      <c r="GY197" s="30"/>
      <c r="GZ197" s="30"/>
      <c r="HA197" s="30"/>
      <c r="HB197" s="30"/>
      <c r="HC197" s="30"/>
      <c r="HD197" s="6">
        <f>SUM(GU197:HC197)</f>
        <v>0</v>
      </c>
      <c r="HE197" s="30"/>
      <c r="HF197" s="30"/>
      <c r="HG197" s="30"/>
      <c r="HH197" s="30"/>
      <c r="HI197" s="30"/>
      <c r="HJ197" s="30"/>
      <c r="HK197" s="30"/>
      <c r="HL197" s="30"/>
      <c r="HM197" s="30"/>
      <c r="HN197" s="30"/>
      <c r="HO197" s="30"/>
      <c r="HP197" s="30"/>
      <c r="HQ197" s="30"/>
      <c r="HR197" s="30"/>
      <c r="HS197" s="30"/>
      <c r="HT197" s="30"/>
      <c r="HU197" s="30"/>
      <c r="HV197" s="30"/>
      <c r="HW197" s="30"/>
      <c r="HX197" s="30"/>
      <c r="HY197" s="30"/>
      <c r="HZ197" s="30"/>
      <c r="IA197" s="30"/>
      <c r="IB197" s="30"/>
      <c r="IC197" s="30"/>
      <c r="ID197" s="30"/>
      <c r="IE197" s="30"/>
      <c r="IF197" s="30"/>
      <c r="IG197" s="30"/>
      <c r="IH197" s="30"/>
      <c r="II197" s="30"/>
      <c r="IJ197" s="30"/>
      <c r="IK197" s="30"/>
      <c r="IL197" s="30"/>
      <c r="IM197" s="30"/>
      <c r="IN197" s="30"/>
      <c r="IO197" s="30"/>
      <c r="IP197" s="30"/>
      <c r="IQ197" s="30"/>
      <c r="IR197" s="30"/>
      <c r="IS197" s="30"/>
      <c r="IT197" s="30"/>
      <c r="IU197" s="30"/>
      <c r="IV197" s="30"/>
      <c r="IW197" s="30"/>
      <c r="IX197" s="30"/>
      <c r="IY197" s="30"/>
      <c r="IZ197" s="30"/>
      <c r="JA197" s="30"/>
      <c r="JB197" s="30"/>
      <c r="JC197" s="30"/>
      <c r="JD197" s="30"/>
      <c r="JE197" s="30"/>
      <c r="JF197" s="30"/>
      <c r="JG197" s="30"/>
      <c r="JH197" s="30"/>
      <c r="JI197" s="30"/>
      <c r="JJ197" s="30"/>
      <c r="JK197" s="30"/>
      <c r="JL197" s="30"/>
      <c r="JM197" s="30"/>
      <c r="JN197" s="30"/>
      <c r="JO197" s="30"/>
      <c r="JP197" s="30"/>
      <c r="JQ197" s="30"/>
      <c r="JR197" s="30"/>
      <c r="JS197" s="30"/>
      <c r="JT197" s="30"/>
      <c r="JU197" s="30"/>
      <c r="JV197" s="30"/>
      <c r="JW197" s="30"/>
      <c r="JX197" s="30"/>
      <c r="JY197" s="30"/>
      <c r="JZ197" s="30"/>
      <c r="KA197" s="30"/>
      <c r="KB197" s="30"/>
      <c r="KC197" s="30"/>
      <c r="KD197" s="30"/>
      <c r="KE197" s="30"/>
      <c r="KF197" s="30"/>
      <c r="KG197" s="30"/>
      <c r="KH197" s="30"/>
      <c r="KI197" s="30"/>
      <c r="KJ197" s="30"/>
      <c r="KK197" s="30"/>
      <c r="KL197" s="30"/>
      <c r="KM197" s="30"/>
      <c r="KN197" s="30"/>
      <c r="KO197" s="30"/>
      <c r="KP197" s="30"/>
      <c r="KQ197" s="30"/>
      <c r="KR197" s="30"/>
      <c r="KS197" s="30"/>
      <c r="KT197" s="30"/>
      <c r="KU197" s="30"/>
      <c r="KV197" s="16">
        <f>SUM(FK197:KU197)</f>
        <v>3</v>
      </c>
      <c r="KW197" s="17">
        <v>1</v>
      </c>
      <c r="KX197" s="17"/>
      <c r="KY197" s="17"/>
      <c r="KZ197" s="17"/>
      <c r="LA197" s="17"/>
      <c r="LB197" s="17"/>
      <c r="LC197" s="17"/>
      <c r="LD197" s="17"/>
      <c r="LE197" s="17"/>
      <c r="LF197" s="5">
        <f>SUM(KW197:LE197)</f>
        <v>1</v>
      </c>
      <c r="LG197" s="16">
        <v>97</v>
      </c>
      <c r="LH197" s="16"/>
      <c r="LI197" s="23">
        <v>50</v>
      </c>
      <c r="LJ197" s="48">
        <v>4.2173913043478262</v>
      </c>
      <c r="LK197" s="16">
        <v>185</v>
      </c>
      <c r="LL197" s="6">
        <v>175</v>
      </c>
      <c r="LM197" s="16">
        <v>216</v>
      </c>
      <c r="MD197" s="16"/>
      <c r="MO197" s="16"/>
      <c r="MP197" s="16"/>
    </row>
    <row r="198" spans="1:354" ht="15" customHeight="1">
      <c r="A198" s="17">
        <v>1994</v>
      </c>
      <c r="B198" s="16" t="s">
        <v>1682</v>
      </c>
      <c r="C198" s="16" t="s">
        <v>2550</v>
      </c>
      <c r="D198" s="16" t="s">
        <v>1683</v>
      </c>
      <c r="E198" s="1" t="s">
        <v>25</v>
      </c>
      <c r="F198" s="1" t="s">
        <v>132</v>
      </c>
      <c r="G198" s="1" t="s">
        <v>47</v>
      </c>
      <c r="H198" s="4" t="s">
        <v>1684</v>
      </c>
      <c r="I198" s="18" t="s">
        <v>1409</v>
      </c>
      <c r="J198" s="16" t="s">
        <v>1681</v>
      </c>
      <c r="K198" s="6" t="s">
        <v>1680</v>
      </c>
      <c r="L198" s="16" t="s">
        <v>1687</v>
      </c>
      <c r="M198" s="16"/>
      <c r="N198" s="16"/>
      <c r="O198" s="6" t="s">
        <v>881</v>
      </c>
      <c r="P198" s="16" t="s">
        <v>797</v>
      </c>
      <c r="Q198" s="6">
        <v>1</v>
      </c>
      <c r="R198" s="17">
        <v>1990</v>
      </c>
      <c r="S198" s="17">
        <v>127</v>
      </c>
      <c r="T198" s="18"/>
      <c r="U198" s="5" t="s">
        <v>1014</v>
      </c>
      <c r="V198" s="17">
        <v>1</v>
      </c>
      <c r="W198" s="34" t="s">
        <v>1690</v>
      </c>
      <c r="X198" s="34" t="s">
        <v>2329</v>
      </c>
      <c r="Y198" s="17">
        <v>1</v>
      </c>
      <c r="Z198" s="17">
        <v>1</v>
      </c>
      <c r="AA198" s="16"/>
      <c r="AB198" s="16"/>
      <c r="AC198" s="47" t="s">
        <v>999</v>
      </c>
      <c r="AD198" s="47" t="s">
        <v>999</v>
      </c>
      <c r="AE198" s="16" t="s">
        <v>3276</v>
      </c>
      <c r="AF198" s="6" t="s">
        <v>2833</v>
      </c>
      <c r="AG198" s="38" t="s">
        <v>1688</v>
      </c>
      <c r="AH198" s="38"/>
      <c r="AI198" s="16"/>
      <c r="AJ198" s="16"/>
      <c r="AK198" s="16"/>
      <c r="AL198" s="16"/>
      <c r="AM198" s="16">
        <v>1</v>
      </c>
      <c r="AN198" s="16"/>
      <c r="AO198" s="16"/>
      <c r="AP198" s="16">
        <v>1</v>
      </c>
      <c r="AQ198" s="16"/>
      <c r="AR198" s="16"/>
      <c r="AS198" s="16"/>
      <c r="AT198" s="16"/>
      <c r="AU198" s="16">
        <f>SUM(AH198:AT198)</f>
        <v>2</v>
      </c>
      <c r="AV198" s="16">
        <v>1</v>
      </c>
      <c r="AW198" s="6" t="s">
        <v>1823</v>
      </c>
      <c r="AX198" s="16"/>
      <c r="AY198" s="16"/>
      <c r="AZ198" s="16"/>
      <c r="BA198" s="16"/>
      <c r="BB198" s="16"/>
      <c r="BC198" s="16"/>
      <c r="BD198" s="16"/>
      <c r="BE198" s="16"/>
      <c r="BF198" s="16"/>
      <c r="BG198" s="16"/>
      <c r="BH198" s="16"/>
      <c r="BI198" s="16"/>
      <c r="BJ198" s="16"/>
      <c r="BK198" s="16"/>
      <c r="BL198" s="16"/>
      <c r="BM198" s="16"/>
      <c r="BN198" s="16"/>
      <c r="BO198" s="16"/>
      <c r="BP198" s="16"/>
      <c r="BQ198" s="16"/>
      <c r="BR198" s="6">
        <v>1</v>
      </c>
      <c r="BY198" s="6">
        <v>1</v>
      </c>
      <c r="CK198" s="6">
        <f>SUM(BS198:CJ198)</f>
        <v>1</v>
      </c>
      <c r="CL198" s="16" t="s">
        <v>1867</v>
      </c>
      <c r="CN198" s="16"/>
      <c r="CO198" s="38">
        <v>1</v>
      </c>
      <c r="CP198" s="38">
        <v>1</v>
      </c>
      <c r="CQ198" s="6" t="s">
        <v>2818</v>
      </c>
      <c r="CR198" s="6" t="s">
        <v>2685</v>
      </c>
      <c r="CS198" s="16">
        <v>1</v>
      </c>
      <c r="CT198" s="16"/>
      <c r="CU198" s="16"/>
      <c r="CV198" s="6">
        <v>1</v>
      </c>
      <c r="CW198" s="6">
        <v>1</v>
      </c>
      <c r="DA198" s="5"/>
      <c r="DB198" s="16"/>
      <c r="DC198" s="16"/>
      <c r="DD198" s="16"/>
      <c r="DE198" s="16"/>
      <c r="DF198" s="16"/>
      <c r="DG198" s="16"/>
      <c r="DH198" s="16"/>
      <c r="DI198" s="16"/>
      <c r="DJ198" s="16"/>
      <c r="DK198" s="16"/>
      <c r="DL198" s="16"/>
      <c r="DM198" s="16"/>
      <c r="DN198" s="16"/>
      <c r="DO198" s="16"/>
      <c r="DP198" s="16"/>
      <c r="DQ198" s="16"/>
      <c r="DR198" s="16"/>
      <c r="DS198" s="16"/>
      <c r="DT198" s="16"/>
      <c r="DU198" s="16"/>
      <c r="DV198" s="16"/>
      <c r="DW198" s="16"/>
      <c r="DX198" s="16"/>
      <c r="DY198" s="16"/>
      <c r="DZ198" s="16"/>
      <c r="EA198" s="18" t="s">
        <v>1689</v>
      </c>
      <c r="EB198" s="16"/>
      <c r="EC198" s="16"/>
      <c r="ED198" s="16"/>
      <c r="EE198" s="16">
        <v>1</v>
      </c>
      <c r="EF198" s="16"/>
      <c r="EG198" s="16"/>
      <c r="ER198" s="16"/>
      <c r="EU198" s="6">
        <v>1</v>
      </c>
      <c r="EV198" s="16" t="s">
        <v>912</v>
      </c>
      <c r="EW198" s="16"/>
      <c r="EX198" s="6">
        <v>1</v>
      </c>
      <c r="EY198" s="16"/>
      <c r="EZ198" s="16"/>
      <c r="FA198" s="6"/>
      <c r="FB198" s="16"/>
      <c r="FC198" s="16"/>
      <c r="FD198" s="16"/>
      <c r="FE198" s="16"/>
      <c r="FF198" s="16"/>
      <c r="FG198" s="16"/>
      <c r="FI198" s="16"/>
      <c r="FJ198" s="16" t="s">
        <v>2058</v>
      </c>
      <c r="FX198" s="16"/>
      <c r="HD198" s="6">
        <f>SUM(GU198:HC198)</f>
        <v>0</v>
      </c>
      <c r="HF198" s="16"/>
      <c r="HG198" s="16"/>
      <c r="HH198" s="16"/>
      <c r="HI198" s="16"/>
      <c r="HJ198" s="16"/>
      <c r="HK198" s="16"/>
      <c r="HL198" s="16"/>
      <c r="HM198" s="16"/>
      <c r="HN198" s="16"/>
      <c r="JR198" s="16"/>
      <c r="KV198" s="16"/>
      <c r="KW198" s="5"/>
      <c r="KX198" s="5">
        <v>1</v>
      </c>
      <c r="KY198" s="5"/>
      <c r="KZ198" s="5"/>
      <c r="LA198" s="5"/>
      <c r="LB198" s="5"/>
      <c r="LC198" s="5"/>
      <c r="LD198" s="5"/>
      <c r="LE198" s="5"/>
      <c r="LF198" s="5">
        <f>SUM(KW198:LE198)</f>
        <v>1</v>
      </c>
      <c r="LG198" s="16">
        <v>31</v>
      </c>
      <c r="LH198" s="16"/>
      <c r="LI198" s="21">
        <v>50</v>
      </c>
      <c r="LJ198" s="48">
        <v>1.24</v>
      </c>
      <c r="LK198" s="16">
        <v>186</v>
      </c>
      <c r="LL198" s="6">
        <v>187</v>
      </c>
      <c r="LM198" s="16">
        <v>228</v>
      </c>
      <c r="MA198" s="16"/>
      <c r="MD198" s="16"/>
      <c r="MK198" s="16"/>
      <c r="MO198" s="16"/>
      <c r="MP198" s="16"/>
    </row>
    <row r="199" spans="1:354" ht="15" customHeight="1">
      <c r="A199" s="5">
        <v>1994</v>
      </c>
      <c r="B199" s="6" t="s">
        <v>1722</v>
      </c>
      <c r="C199" s="6" t="s">
        <v>2595</v>
      </c>
      <c r="D199" s="6" t="s">
        <v>1319</v>
      </c>
      <c r="E199" s="1" t="s">
        <v>728</v>
      </c>
      <c r="F199" s="1" t="s">
        <v>641</v>
      </c>
      <c r="G199" s="3" t="s">
        <v>74</v>
      </c>
      <c r="H199" s="4" t="s">
        <v>1320</v>
      </c>
      <c r="I199" s="8" t="s">
        <v>1410</v>
      </c>
      <c r="J199" s="6" t="s">
        <v>1335</v>
      </c>
      <c r="K199" s="6" t="s">
        <v>1337</v>
      </c>
      <c r="L199" s="6" t="s">
        <v>1404</v>
      </c>
      <c r="O199" s="6" t="s">
        <v>1323</v>
      </c>
      <c r="P199" s="6" t="s">
        <v>1984</v>
      </c>
      <c r="R199" s="5" t="s">
        <v>1324</v>
      </c>
      <c r="S199" s="5">
        <v>25</v>
      </c>
      <c r="T199" s="8"/>
      <c r="U199" s="5" t="s">
        <v>1014</v>
      </c>
      <c r="V199" s="5">
        <v>1</v>
      </c>
      <c r="W199" s="35" t="s">
        <v>2808</v>
      </c>
      <c r="X199" s="34" t="s">
        <v>1923</v>
      </c>
      <c r="Y199" s="57" t="s">
        <v>2772</v>
      </c>
      <c r="Z199" s="5">
        <v>1</v>
      </c>
      <c r="AC199" s="47" t="s">
        <v>999</v>
      </c>
      <c r="AD199" s="47" t="s">
        <v>999</v>
      </c>
      <c r="AE199" s="6" t="s">
        <v>3349</v>
      </c>
      <c r="AF199" s="6" t="s">
        <v>2833</v>
      </c>
      <c r="AG199" s="6" t="s">
        <v>1322</v>
      </c>
      <c r="AJ199" s="16">
        <v>1</v>
      </c>
      <c r="AU199" s="16">
        <f>SUM(AH199:AT199)</f>
        <v>1</v>
      </c>
      <c r="AV199" s="16">
        <v>1</v>
      </c>
      <c r="AW199" s="14" t="s">
        <v>1823</v>
      </c>
      <c r="AX199" s="16"/>
      <c r="AY199" s="16"/>
      <c r="AZ199" s="16"/>
      <c r="BA199" s="16"/>
      <c r="BB199" s="16"/>
      <c r="BC199" s="16"/>
      <c r="BD199" s="16"/>
      <c r="BE199" s="16"/>
      <c r="BF199" s="16"/>
      <c r="BG199" s="16"/>
      <c r="BH199" s="16"/>
      <c r="BI199" s="16"/>
      <c r="BJ199" s="16"/>
      <c r="BK199" s="16"/>
      <c r="BL199" s="16"/>
      <c r="BM199" s="16"/>
      <c r="BN199" s="16"/>
      <c r="BO199" s="16"/>
      <c r="BP199" s="16"/>
      <c r="BQ199" s="16"/>
      <c r="CL199" s="6" t="s">
        <v>2481</v>
      </c>
      <c r="CP199" s="16"/>
      <c r="CQ199" s="6" t="s">
        <v>2818</v>
      </c>
      <c r="CR199" s="6" t="s">
        <v>2687</v>
      </c>
      <c r="DA199" s="5"/>
      <c r="DF199" s="6">
        <v>1</v>
      </c>
      <c r="DH199" s="6">
        <v>1</v>
      </c>
      <c r="EA199" s="6" t="s">
        <v>1321</v>
      </c>
      <c r="EH199" s="16"/>
      <c r="EI199" s="16"/>
      <c r="EJ199" s="16"/>
      <c r="EK199" s="16"/>
      <c r="EL199" s="16"/>
      <c r="EM199" s="16"/>
      <c r="EN199" s="16"/>
      <c r="EO199" s="16"/>
      <c r="EP199" s="16"/>
      <c r="EQ199" s="16"/>
      <c r="ES199" s="16"/>
      <c r="ET199" s="16"/>
      <c r="EU199" s="6">
        <v>0</v>
      </c>
      <c r="EV199" s="16" t="s">
        <v>3467</v>
      </c>
      <c r="EW199" s="6"/>
      <c r="EX199" s="6"/>
      <c r="EY199" s="6">
        <v>1</v>
      </c>
      <c r="EZ199" s="6"/>
      <c r="FA199" s="6"/>
      <c r="FB199" s="6"/>
      <c r="FI199" s="16"/>
      <c r="FJ199" s="6" t="s">
        <v>2201</v>
      </c>
      <c r="FZ199" s="16"/>
      <c r="GA199" s="16"/>
      <c r="JI199" s="16"/>
      <c r="JS199" s="16"/>
      <c r="JU199" s="16"/>
      <c r="JY199" s="16"/>
      <c r="JZ199" s="16"/>
      <c r="KA199" s="16"/>
      <c r="KB199" s="16"/>
      <c r="KV199" s="16"/>
      <c r="KW199" s="5">
        <v>1</v>
      </c>
      <c r="KX199" s="5"/>
      <c r="KY199" s="5">
        <v>1</v>
      </c>
      <c r="KZ199" s="5"/>
      <c r="LA199" s="5"/>
      <c r="LB199" s="5">
        <v>1</v>
      </c>
      <c r="LC199" s="5"/>
      <c r="LD199" s="5"/>
      <c r="LE199" s="5"/>
      <c r="LF199" s="5">
        <f>SUM(KW199:LE199)</f>
        <v>3</v>
      </c>
      <c r="LG199" s="6">
        <v>15</v>
      </c>
      <c r="LI199" s="21">
        <v>82</v>
      </c>
      <c r="LJ199" s="48">
        <v>0.6</v>
      </c>
      <c r="LK199" s="16">
        <v>187</v>
      </c>
      <c r="LL199" s="6">
        <v>143</v>
      </c>
      <c r="LM199" s="6">
        <v>182</v>
      </c>
      <c r="ME199" s="16"/>
      <c r="MF199" s="16"/>
      <c r="MG199" s="16"/>
      <c r="MH199" s="16"/>
      <c r="MI199" s="16"/>
    </row>
    <row r="200" spans="1:354" ht="15" customHeight="1">
      <c r="A200" s="5">
        <v>1993</v>
      </c>
      <c r="B200" s="6" t="s">
        <v>1954</v>
      </c>
      <c r="C200" s="6" t="s">
        <v>2584</v>
      </c>
      <c r="D200" s="6" t="s">
        <v>792</v>
      </c>
      <c r="E200" s="1" t="s">
        <v>25</v>
      </c>
      <c r="F200" s="1" t="s">
        <v>77</v>
      </c>
      <c r="G200" s="3" t="s">
        <v>78</v>
      </c>
      <c r="H200" s="4" t="s">
        <v>793</v>
      </c>
      <c r="I200" s="8">
        <v>1993</v>
      </c>
      <c r="J200" s="6" t="s">
        <v>1300</v>
      </c>
      <c r="K200" s="6" t="s">
        <v>0</v>
      </c>
      <c r="L200" s="6" t="s">
        <v>794</v>
      </c>
      <c r="M200" s="6" t="s">
        <v>795</v>
      </c>
      <c r="N200" s="6">
        <v>8375956</v>
      </c>
      <c r="O200" s="6" t="s">
        <v>1996</v>
      </c>
      <c r="P200" s="6" t="s">
        <v>797</v>
      </c>
      <c r="Q200" s="6">
        <v>1</v>
      </c>
      <c r="R200" s="5">
        <v>1983</v>
      </c>
      <c r="S200" s="5">
        <v>84</v>
      </c>
      <c r="T200" s="5"/>
      <c r="U200" s="5" t="s">
        <v>1014</v>
      </c>
      <c r="V200" s="5">
        <v>1</v>
      </c>
      <c r="W200" s="35" t="s">
        <v>2758</v>
      </c>
      <c r="X200" s="40" t="s">
        <v>2338</v>
      </c>
      <c r="Y200" s="5">
        <v>1</v>
      </c>
      <c r="Z200" s="5">
        <v>1</v>
      </c>
      <c r="AC200" s="46">
        <v>0</v>
      </c>
      <c r="AD200" s="46" t="s">
        <v>2344</v>
      </c>
      <c r="AE200" s="6" t="s">
        <v>3378</v>
      </c>
      <c r="AF200" s="6" t="s">
        <v>2833</v>
      </c>
      <c r="AG200" s="6" t="s">
        <v>897</v>
      </c>
      <c r="AJ200" s="16">
        <v>1</v>
      </c>
      <c r="AK200" s="6">
        <v>1</v>
      </c>
      <c r="AM200" s="6">
        <v>1</v>
      </c>
      <c r="AU200" s="16">
        <f>SUM(AH200:AT200)</f>
        <v>3</v>
      </c>
      <c r="AV200" s="16">
        <v>1</v>
      </c>
      <c r="AW200" s="6" t="s">
        <v>3393</v>
      </c>
      <c r="AX200" s="16"/>
      <c r="AY200" s="16"/>
      <c r="AZ200" s="16"/>
      <c r="BA200" s="16"/>
      <c r="BB200" s="16"/>
      <c r="BC200" s="16"/>
      <c r="BD200" s="16"/>
      <c r="BE200" s="16"/>
      <c r="BF200" s="16"/>
      <c r="BG200" s="16"/>
      <c r="BH200" s="16"/>
      <c r="BI200" s="16"/>
      <c r="BJ200" s="16"/>
      <c r="BK200" s="16"/>
      <c r="BL200" s="16"/>
      <c r="BM200" s="16"/>
      <c r="BN200" s="16"/>
      <c r="BO200" s="16"/>
      <c r="BP200" s="16"/>
      <c r="BQ200" s="16"/>
      <c r="BR200" s="6">
        <v>1</v>
      </c>
      <c r="BS200" s="6">
        <v>1</v>
      </c>
      <c r="CK200" s="6">
        <f>SUM(BS200:CJ200)</f>
        <v>1</v>
      </c>
      <c r="CL200" s="6" t="s">
        <v>1859</v>
      </c>
      <c r="CM200" s="6">
        <v>1</v>
      </c>
      <c r="CN200" s="6" t="s">
        <v>2295</v>
      </c>
      <c r="CO200" s="6">
        <v>1</v>
      </c>
      <c r="CP200" s="6">
        <v>1</v>
      </c>
      <c r="CQ200" s="6" t="s">
        <v>2818</v>
      </c>
      <c r="CR200" s="6" t="s">
        <v>2685</v>
      </c>
      <c r="CS200" s="6">
        <v>1</v>
      </c>
      <c r="CV200" s="6">
        <v>1</v>
      </c>
      <c r="CW200" s="6">
        <v>1</v>
      </c>
      <c r="DA200" s="5"/>
      <c r="EA200" s="6" t="s">
        <v>896</v>
      </c>
      <c r="EL200" s="6">
        <v>1</v>
      </c>
      <c r="EU200" s="6">
        <v>1</v>
      </c>
      <c r="EV200" s="16" t="s">
        <v>3467</v>
      </c>
      <c r="EW200" s="6"/>
      <c r="EX200" s="6"/>
      <c r="EY200" s="6">
        <v>1</v>
      </c>
      <c r="EZ200" s="6"/>
      <c r="FA200" s="6"/>
      <c r="FB200" s="6"/>
      <c r="FI200" s="6" t="s">
        <v>1138</v>
      </c>
      <c r="FJ200" s="6" t="s">
        <v>2202</v>
      </c>
      <c r="FK200" s="30">
        <v>1</v>
      </c>
      <c r="FL200" s="30">
        <v>1</v>
      </c>
      <c r="FM200" s="30"/>
      <c r="FN200" s="30"/>
      <c r="FO200" s="30"/>
      <c r="FP200" s="30"/>
      <c r="FQ200" s="30"/>
      <c r="FR200" s="30"/>
      <c r="FS200" s="30"/>
      <c r="FT200" s="30"/>
      <c r="FU200" s="30"/>
      <c r="FV200" s="30"/>
      <c r="FW200" s="30"/>
      <c r="FX200" s="30"/>
      <c r="FY200" s="30"/>
      <c r="FZ200" s="31"/>
      <c r="GA200" s="31"/>
      <c r="GB200" s="30"/>
      <c r="GC200" s="30"/>
      <c r="GD200" s="30"/>
      <c r="GE200" s="30"/>
      <c r="GF200" s="30"/>
      <c r="GG200" s="30"/>
      <c r="GH200" s="30"/>
      <c r="GI200" s="30"/>
      <c r="GJ200" s="30"/>
      <c r="GK200" s="30"/>
      <c r="GL200" s="30"/>
      <c r="GM200" s="30"/>
      <c r="GN200" s="30"/>
      <c r="GO200" s="30"/>
      <c r="GP200" s="30"/>
      <c r="GQ200" s="30"/>
      <c r="GR200" s="30"/>
      <c r="GS200" s="30"/>
      <c r="GT200" s="30"/>
      <c r="GU200" s="30"/>
      <c r="GV200" s="30"/>
      <c r="GW200" s="30"/>
      <c r="GX200" s="30"/>
      <c r="GY200" s="30"/>
      <c r="GZ200" s="30">
        <v>1</v>
      </c>
      <c r="HA200" s="30"/>
      <c r="HB200" s="30"/>
      <c r="HC200" s="30"/>
      <c r="HD200" s="6">
        <f>SUM(GU200:HC200)</f>
        <v>1</v>
      </c>
      <c r="HE200" s="30"/>
      <c r="HF200" s="30"/>
      <c r="HG200" s="30">
        <v>1</v>
      </c>
      <c r="HH200" s="30"/>
      <c r="HI200" s="30"/>
      <c r="HJ200" s="30"/>
      <c r="HK200" s="30"/>
      <c r="HL200" s="30"/>
      <c r="HM200" s="30"/>
      <c r="HN200" s="30"/>
      <c r="HO200" s="30"/>
      <c r="HP200" s="30"/>
      <c r="HQ200" s="30"/>
      <c r="HR200" s="30"/>
      <c r="HS200" s="30"/>
      <c r="HT200" s="30"/>
      <c r="HU200" s="30"/>
      <c r="HV200" s="30"/>
      <c r="HW200" s="30"/>
      <c r="HX200" s="30"/>
      <c r="HY200" s="30"/>
      <c r="HZ200" s="30"/>
      <c r="IA200" s="30"/>
      <c r="IB200" s="30"/>
      <c r="IC200" s="30"/>
      <c r="ID200" s="30"/>
      <c r="IE200" s="30"/>
      <c r="IF200" s="30"/>
      <c r="IG200" s="30"/>
      <c r="IH200" s="30"/>
      <c r="II200" s="30"/>
      <c r="IJ200" s="30"/>
      <c r="IK200" s="30"/>
      <c r="IL200" s="30"/>
      <c r="IM200" s="30"/>
      <c r="IN200" s="30"/>
      <c r="IO200" s="30"/>
      <c r="IP200" s="30"/>
      <c r="IQ200" s="30"/>
      <c r="IR200" s="30"/>
      <c r="IS200" s="30"/>
      <c r="IT200" s="30"/>
      <c r="IU200" s="30"/>
      <c r="IV200" s="30"/>
      <c r="IW200" s="30"/>
      <c r="IX200" s="30"/>
      <c r="IY200" s="30"/>
      <c r="IZ200" s="30"/>
      <c r="JA200" s="30"/>
      <c r="JB200" s="30"/>
      <c r="JC200" s="30"/>
      <c r="JD200" s="30"/>
      <c r="JE200" s="30"/>
      <c r="JF200" s="30"/>
      <c r="JG200" s="30"/>
      <c r="JH200" s="30"/>
      <c r="JI200" s="30"/>
      <c r="JJ200" s="30"/>
      <c r="JK200" s="30"/>
      <c r="JL200" s="30"/>
      <c r="JM200" s="30"/>
      <c r="JN200" s="30"/>
      <c r="JO200" s="30">
        <v>1</v>
      </c>
      <c r="JP200" s="30"/>
      <c r="JQ200" s="30"/>
      <c r="JR200" s="30"/>
      <c r="JS200" s="30"/>
      <c r="JT200" s="30"/>
      <c r="JU200" s="30"/>
      <c r="JV200" s="30"/>
      <c r="JW200" s="30"/>
      <c r="JX200" s="30"/>
      <c r="JY200" s="30"/>
      <c r="JZ200" s="30"/>
      <c r="KA200" s="30"/>
      <c r="KB200" s="30"/>
      <c r="KC200" s="30"/>
      <c r="KD200" s="30"/>
      <c r="KE200" s="30"/>
      <c r="KF200" s="30"/>
      <c r="KG200" s="30"/>
      <c r="KH200" s="30"/>
      <c r="KI200" s="31"/>
      <c r="KJ200" s="31"/>
      <c r="KK200" s="31"/>
      <c r="KL200" s="31"/>
      <c r="KM200" s="31"/>
      <c r="KN200" s="31"/>
      <c r="KO200" s="31"/>
      <c r="KP200" s="31"/>
      <c r="KQ200" s="31"/>
      <c r="KR200" s="31"/>
      <c r="KS200" s="31"/>
      <c r="KT200" s="31"/>
      <c r="KU200" s="31"/>
      <c r="KV200" s="16">
        <f>SUM(FK200:KU200)</f>
        <v>6</v>
      </c>
      <c r="KW200" s="5"/>
      <c r="KX200" s="5">
        <v>1</v>
      </c>
      <c r="KY200" s="5"/>
      <c r="KZ200" s="5"/>
      <c r="LA200" s="5"/>
      <c r="LB200" s="5"/>
      <c r="LC200" s="5"/>
      <c r="LD200" s="5"/>
      <c r="LE200" s="5"/>
      <c r="LF200" s="5">
        <f>SUM(KW200:LE200)</f>
        <v>1</v>
      </c>
      <c r="LG200" s="6">
        <v>101</v>
      </c>
      <c r="LI200" s="21">
        <v>50</v>
      </c>
      <c r="LJ200" s="48">
        <v>3.8846153846153846</v>
      </c>
      <c r="LK200" s="16">
        <v>188</v>
      </c>
      <c r="LL200" s="6">
        <v>135</v>
      </c>
      <c r="LM200" s="6">
        <v>174</v>
      </c>
      <c r="LS200" s="16"/>
      <c r="LT200" s="16"/>
      <c r="LU200" s="16"/>
      <c r="LV200" s="16"/>
      <c r="LW200" s="16"/>
      <c r="MD200" s="16"/>
      <c r="ME200" s="16"/>
      <c r="MF200" s="16"/>
      <c r="MG200" s="16"/>
      <c r="MH200" s="16"/>
      <c r="MI200" s="16"/>
      <c r="MO200" s="16"/>
      <c r="MP200" s="16"/>
    </row>
    <row r="201" spans="1:354" ht="15" customHeight="1">
      <c r="A201" s="17">
        <v>1993</v>
      </c>
      <c r="B201" s="16" t="s">
        <v>1733</v>
      </c>
      <c r="C201" s="16" t="s">
        <v>2557</v>
      </c>
      <c r="D201" s="37" t="s">
        <v>1432</v>
      </c>
      <c r="E201" s="1" t="s">
        <v>1433</v>
      </c>
      <c r="F201" s="1" t="s">
        <v>1364</v>
      </c>
      <c r="G201" s="3" t="s">
        <v>40</v>
      </c>
      <c r="H201" s="4" t="s">
        <v>1435</v>
      </c>
      <c r="I201" s="18" t="s">
        <v>1434</v>
      </c>
      <c r="J201" s="16" t="s">
        <v>1431</v>
      </c>
      <c r="K201" s="6" t="s">
        <v>1337</v>
      </c>
      <c r="L201" s="16" t="s">
        <v>1437</v>
      </c>
      <c r="M201" s="16"/>
      <c r="N201" s="16"/>
      <c r="O201" s="6" t="s">
        <v>881</v>
      </c>
      <c r="P201" s="16" t="s">
        <v>797</v>
      </c>
      <c r="Q201" s="6">
        <v>1</v>
      </c>
      <c r="R201" s="17" t="s">
        <v>1799</v>
      </c>
      <c r="S201" s="17">
        <v>126</v>
      </c>
      <c r="T201" s="17"/>
      <c r="U201" s="17" t="s">
        <v>1014</v>
      </c>
      <c r="V201" s="17">
        <v>1</v>
      </c>
      <c r="W201" s="34" t="s">
        <v>1797</v>
      </c>
      <c r="X201" s="34" t="s">
        <v>1798</v>
      </c>
      <c r="Y201" s="17">
        <v>0</v>
      </c>
      <c r="Z201" s="17">
        <v>0</v>
      </c>
      <c r="AA201" s="16"/>
      <c r="AB201" s="16"/>
      <c r="AC201" s="47" t="s">
        <v>999</v>
      </c>
      <c r="AD201" s="47" t="s">
        <v>999</v>
      </c>
      <c r="AE201" s="16" t="s">
        <v>3281</v>
      </c>
      <c r="AF201" s="6" t="s">
        <v>2833</v>
      </c>
      <c r="AG201" s="16" t="s">
        <v>1439</v>
      </c>
      <c r="AH201" s="16"/>
      <c r="AI201" s="16"/>
      <c r="AJ201" s="16"/>
      <c r="AK201" s="16"/>
      <c r="AL201" s="16"/>
      <c r="AM201" s="16">
        <v>1</v>
      </c>
      <c r="AN201" s="16"/>
      <c r="AO201" s="16"/>
      <c r="AP201" s="16"/>
      <c r="AQ201" s="16"/>
      <c r="AR201" s="16"/>
      <c r="AS201" s="16"/>
      <c r="AT201" s="16"/>
      <c r="AU201" s="16">
        <f>SUM(AH201:AT201)</f>
        <v>1</v>
      </c>
      <c r="AV201" s="16">
        <v>1</v>
      </c>
      <c r="AW201" s="6" t="s">
        <v>1823</v>
      </c>
      <c r="AX201" s="16"/>
      <c r="AY201" s="16"/>
      <c r="AZ201" s="16"/>
      <c r="BA201" s="16"/>
      <c r="BB201" s="16"/>
      <c r="BC201" s="16"/>
      <c r="BD201" s="16"/>
      <c r="BE201" s="16"/>
      <c r="BF201" s="16"/>
      <c r="BG201" s="16"/>
      <c r="BH201" s="16"/>
      <c r="BI201" s="16"/>
      <c r="BJ201" s="16"/>
      <c r="BK201" s="16"/>
      <c r="BL201" s="16"/>
      <c r="BM201" s="16"/>
      <c r="BN201" s="16"/>
      <c r="BO201" s="16"/>
      <c r="BP201" s="16"/>
      <c r="BQ201" s="16"/>
      <c r="BR201" s="6">
        <v>1</v>
      </c>
      <c r="BY201" s="6">
        <v>1</v>
      </c>
      <c r="CK201" s="6">
        <f>SUM(BS201:CJ201)</f>
        <v>1</v>
      </c>
      <c r="CL201" s="16" t="s">
        <v>1843</v>
      </c>
      <c r="CN201" s="16"/>
      <c r="CO201" s="16">
        <v>1</v>
      </c>
      <c r="CP201" s="16">
        <v>1</v>
      </c>
      <c r="CQ201" s="6" t="s">
        <v>2818</v>
      </c>
      <c r="CR201" s="6" t="s">
        <v>2685</v>
      </c>
      <c r="CS201" s="16">
        <v>1</v>
      </c>
      <c r="CT201" s="16"/>
      <c r="CU201" s="16"/>
      <c r="CV201" s="6">
        <v>1</v>
      </c>
      <c r="CW201" s="6">
        <v>1</v>
      </c>
      <c r="CX201" s="16"/>
      <c r="CY201" s="16"/>
      <c r="CZ201" s="16"/>
      <c r="DA201" s="17"/>
      <c r="DB201" s="16"/>
      <c r="DC201" s="16"/>
      <c r="DD201" s="16"/>
      <c r="DE201" s="16"/>
      <c r="DF201" s="16"/>
      <c r="DG201" s="16"/>
      <c r="DH201" s="16"/>
      <c r="DI201" s="16"/>
      <c r="DJ201" s="16"/>
      <c r="DK201" s="16"/>
      <c r="DL201" s="16"/>
      <c r="DM201" s="16"/>
      <c r="DN201" s="16"/>
      <c r="DO201" s="16"/>
      <c r="DP201" s="16"/>
      <c r="DQ201" s="16"/>
      <c r="DR201" s="16"/>
      <c r="DS201" s="16"/>
      <c r="DT201" s="16"/>
      <c r="DU201" s="16"/>
      <c r="DV201" s="16"/>
      <c r="DW201" s="16"/>
      <c r="DX201" s="16"/>
      <c r="DY201" s="16"/>
      <c r="DZ201" s="16"/>
      <c r="EA201" s="16" t="s">
        <v>1438</v>
      </c>
      <c r="EB201" s="16"/>
      <c r="EC201" s="16"/>
      <c r="ED201" s="16"/>
      <c r="EE201" s="16">
        <v>1</v>
      </c>
      <c r="EF201" s="16"/>
      <c r="EG201" s="16"/>
      <c r="ER201" s="16"/>
      <c r="EU201" s="6">
        <v>1</v>
      </c>
      <c r="EV201" s="16" t="s">
        <v>3479</v>
      </c>
      <c r="EW201" s="16"/>
      <c r="EX201" s="16"/>
      <c r="EY201" s="6">
        <v>1</v>
      </c>
      <c r="EZ201" s="16"/>
      <c r="FA201" s="16"/>
      <c r="FB201" s="16"/>
      <c r="FC201" s="16"/>
      <c r="FD201" s="16"/>
      <c r="FE201" s="16"/>
      <c r="FF201" s="16"/>
      <c r="FG201" s="16"/>
      <c r="FH201" s="16" t="s">
        <v>2204</v>
      </c>
      <c r="FI201" s="16" t="s">
        <v>2203</v>
      </c>
      <c r="FJ201" s="16" t="s">
        <v>2205</v>
      </c>
      <c r="FX201" s="16"/>
      <c r="FZ201" s="16"/>
      <c r="GA201" s="16"/>
      <c r="GC201" s="16"/>
      <c r="GD201" s="16"/>
      <c r="GE201" s="16"/>
      <c r="HD201" s="6">
        <f>SUM(GU201:HC201)</f>
        <v>0</v>
      </c>
      <c r="HE201" s="16"/>
      <c r="HF201" s="16"/>
      <c r="HG201" s="16"/>
      <c r="HH201" s="16"/>
      <c r="HI201" s="16"/>
      <c r="HJ201" s="16"/>
      <c r="HK201" s="16"/>
      <c r="HL201" s="16"/>
      <c r="HM201" s="16"/>
      <c r="HN201" s="16"/>
      <c r="HO201" s="16"/>
      <c r="HP201" s="16"/>
      <c r="HQ201" s="16"/>
      <c r="HR201" s="16"/>
      <c r="JE201" s="16"/>
      <c r="JF201" s="16"/>
      <c r="JG201" s="16"/>
      <c r="JL201" s="16"/>
      <c r="JM201" s="16"/>
      <c r="JR201" s="16"/>
      <c r="KG201" s="16"/>
      <c r="KV201" s="16"/>
      <c r="KW201" s="5">
        <v>1</v>
      </c>
      <c r="KX201" s="5"/>
      <c r="KY201" s="5"/>
      <c r="KZ201" s="5"/>
      <c r="LA201" s="5"/>
      <c r="LB201" s="5"/>
      <c r="LC201" s="5"/>
      <c r="LD201" s="5"/>
      <c r="LE201" s="5"/>
      <c r="LF201" s="5">
        <f>SUM(KW201:LE201)</f>
        <v>1</v>
      </c>
      <c r="LG201" s="16">
        <v>53</v>
      </c>
      <c r="LH201" s="16"/>
      <c r="LI201" s="21">
        <v>44</v>
      </c>
      <c r="LJ201" s="48">
        <v>2.0384615384615383</v>
      </c>
      <c r="LK201" s="16">
        <v>189</v>
      </c>
      <c r="LL201" s="6">
        <v>156</v>
      </c>
      <c r="LM201" s="16">
        <v>196</v>
      </c>
      <c r="LN201" s="16"/>
      <c r="LO201" s="16"/>
      <c r="MD201" s="16"/>
      <c r="MO201" s="16"/>
      <c r="MP201" s="16"/>
    </row>
    <row r="202" spans="1:354" ht="15" customHeight="1">
      <c r="A202" s="5">
        <v>1985</v>
      </c>
      <c r="B202" s="6" t="s">
        <v>1646</v>
      </c>
      <c r="C202" s="6" t="s">
        <v>2515</v>
      </c>
      <c r="D202" s="6" t="s">
        <v>1645</v>
      </c>
      <c r="E202" s="1" t="s">
        <v>3</v>
      </c>
      <c r="F202" s="1" t="s">
        <v>1392</v>
      </c>
      <c r="G202" s="3" t="s">
        <v>194</v>
      </c>
      <c r="H202" s="4" t="s">
        <v>1649</v>
      </c>
      <c r="I202" s="7" t="s">
        <v>1366</v>
      </c>
      <c r="J202" s="6" t="s">
        <v>1647</v>
      </c>
      <c r="K202" s="6" t="s">
        <v>1639</v>
      </c>
      <c r="L202" s="6" t="s">
        <v>1648</v>
      </c>
      <c r="O202" s="6" t="s">
        <v>881</v>
      </c>
      <c r="P202" s="16" t="s">
        <v>1628</v>
      </c>
      <c r="Q202" s="6">
        <v>1</v>
      </c>
      <c r="R202" s="5" t="s">
        <v>1796</v>
      </c>
      <c r="S202" s="5">
        <v>56</v>
      </c>
      <c r="T202" s="5"/>
      <c r="U202" s="5" t="s">
        <v>1014</v>
      </c>
      <c r="V202" s="5">
        <v>1</v>
      </c>
      <c r="W202" s="35" t="s">
        <v>2799</v>
      </c>
      <c r="X202" s="35" t="s">
        <v>1795</v>
      </c>
      <c r="Y202" s="57" t="s">
        <v>2772</v>
      </c>
      <c r="Z202" s="8" t="s">
        <v>1930</v>
      </c>
      <c r="AC202" s="47" t="s">
        <v>999</v>
      </c>
      <c r="AD202" s="47" t="s">
        <v>999</v>
      </c>
      <c r="AE202" s="6" t="s">
        <v>3342</v>
      </c>
      <c r="AF202" s="6" t="s">
        <v>2833</v>
      </c>
      <c r="AG202" s="6" t="s">
        <v>1650</v>
      </c>
      <c r="AJ202" s="16">
        <v>1</v>
      </c>
      <c r="AU202" s="16">
        <f>SUM(AH202:AT202)</f>
        <v>1</v>
      </c>
      <c r="AV202" s="16">
        <v>1</v>
      </c>
      <c r="AW202" s="6" t="s">
        <v>3398</v>
      </c>
      <c r="AX202" s="16"/>
      <c r="AY202" s="16"/>
      <c r="AZ202" s="16"/>
      <c r="BA202" s="16"/>
      <c r="BB202" s="16"/>
      <c r="BC202" s="16"/>
      <c r="BD202" s="16"/>
      <c r="BE202" s="16"/>
      <c r="BF202" s="16"/>
      <c r="BG202" s="16"/>
      <c r="BH202" s="16"/>
      <c r="BI202" s="16"/>
      <c r="BJ202" s="16"/>
      <c r="BK202" s="16"/>
      <c r="BL202" s="16"/>
      <c r="BM202" s="16"/>
      <c r="BN202" s="16"/>
      <c r="BO202" s="16"/>
      <c r="BP202" s="16"/>
      <c r="BQ202" s="16"/>
      <c r="BR202" s="6">
        <v>1</v>
      </c>
      <c r="BX202" s="6">
        <v>1</v>
      </c>
      <c r="CK202" s="6">
        <f>SUM(BS202:CJ202)</f>
        <v>1</v>
      </c>
      <c r="CL202" s="6" t="s">
        <v>2841</v>
      </c>
      <c r="CQ202" s="6" t="s">
        <v>2818</v>
      </c>
      <c r="CR202" s="6" t="s">
        <v>2693</v>
      </c>
      <c r="DA202" s="5"/>
      <c r="EA202" s="6" t="s">
        <v>1651</v>
      </c>
      <c r="EE202" s="6">
        <v>1</v>
      </c>
      <c r="EU202" s="6">
        <v>1</v>
      </c>
      <c r="EV202" s="16" t="s">
        <v>3467</v>
      </c>
      <c r="EW202" s="6"/>
      <c r="EX202" s="6"/>
      <c r="EY202" s="6">
        <v>1</v>
      </c>
      <c r="EZ202" s="6"/>
      <c r="FA202" s="6"/>
      <c r="FB202" s="6"/>
      <c r="FI202" s="16"/>
      <c r="FJ202" s="6" t="s">
        <v>2206</v>
      </c>
      <c r="FK202" s="30"/>
      <c r="FL202" s="30"/>
      <c r="FM202" s="30"/>
      <c r="FN202" s="30"/>
      <c r="FO202" s="30"/>
      <c r="FP202" s="30"/>
      <c r="FQ202" s="30"/>
      <c r="FR202" s="30"/>
      <c r="FS202" s="30"/>
      <c r="FT202" s="30"/>
      <c r="FU202" s="30"/>
      <c r="FV202" s="30"/>
      <c r="FW202" s="30"/>
      <c r="FX202" s="30"/>
      <c r="FY202" s="30"/>
      <c r="FZ202" s="30"/>
      <c r="GA202" s="30"/>
      <c r="GB202" s="30"/>
      <c r="GC202" s="30"/>
      <c r="GD202" s="30"/>
      <c r="GE202" s="30"/>
      <c r="GF202" s="30"/>
      <c r="GG202" s="30"/>
      <c r="GH202" s="30"/>
      <c r="GI202" s="30"/>
      <c r="GJ202" s="30"/>
      <c r="GK202" s="30"/>
      <c r="GL202" s="30"/>
      <c r="GM202" s="30"/>
      <c r="GN202" s="30"/>
      <c r="GO202" s="30"/>
      <c r="GP202" s="30"/>
      <c r="GQ202" s="31"/>
      <c r="GR202" s="31"/>
      <c r="GS202" s="31"/>
      <c r="GT202" s="31"/>
      <c r="GU202" s="31"/>
      <c r="GV202" s="31"/>
      <c r="GW202" s="31"/>
      <c r="GX202" s="31"/>
      <c r="GY202" s="31"/>
      <c r="GZ202" s="31"/>
      <c r="HA202" s="31"/>
      <c r="HB202" s="31"/>
      <c r="HC202" s="31"/>
      <c r="HE202" s="30"/>
      <c r="HF202" s="30"/>
      <c r="HG202" s="30"/>
      <c r="HH202" s="30"/>
      <c r="HI202" s="30"/>
      <c r="HJ202" s="30"/>
      <c r="HK202" s="30"/>
      <c r="HL202" s="30"/>
      <c r="HM202" s="30"/>
      <c r="HN202" s="30"/>
      <c r="HO202" s="30"/>
      <c r="HP202" s="30"/>
      <c r="HQ202" s="30"/>
      <c r="HR202" s="30"/>
      <c r="HS202" s="31"/>
      <c r="HT202" s="30"/>
      <c r="HU202" s="30"/>
      <c r="HV202" s="30"/>
      <c r="HW202" s="30"/>
      <c r="HX202" s="30"/>
      <c r="HY202" s="30"/>
      <c r="HZ202" s="30"/>
      <c r="IA202" s="30"/>
      <c r="IB202" s="30"/>
      <c r="IC202" s="30"/>
      <c r="ID202" s="30"/>
      <c r="IE202" s="30"/>
      <c r="IF202" s="30"/>
      <c r="IG202" s="30"/>
      <c r="IH202" s="30"/>
      <c r="II202" s="30"/>
      <c r="IJ202" s="30"/>
      <c r="IK202" s="30"/>
      <c r="IL202" s="30"/>
      <c r="IM202" s="30"/>
      <c r="IN202" s="30"/>
      <c r="IO202" s="30"/>
      <c r="IP202" s="30"/>
      <c r="IQ202" s="30"/>
      <c r="IR202" s="30"/>
      <c r="IS202" s="30"/>
      <c r="IT202" s="30"/>
      <c r="IU202" s="30"/>
      <c r="IV202" s="30"/>
      <c r="IW202" s="30"/>
      <c r="IX202" s="30"/>
      <c r="IY202" s="30"/>
      <c r="IZ202" s="30"/>
      <c r="JA202" s="30"/>
      <c r="JB202" s="30"/>
      <c r="JC202" s="30"/>
      <c r="JD202" s="30"/>
      <c r="JE202" s="30"/>
      <c r="JF202" s="30"/>
      <c r="JG202" s="30"/>
      <c r="JH202" s="30"/>
      <c r="JI202" s="30"/>
      <c r="JJ202" s="30"/>
      <c r="JK202" s="30"/>
      <c r="JL202" s="30"/>
      <c r="JM202" s="30"/>
      <c r="JN202" s="30"/>
      <c r="JO202" s="30"/>
      <c r="JP202" s="30"/>
      <c r="JQ202" s="30"/>
      <c r="JR202" s="30"/>
      <c r="JS202" s="30"/>
      <c r="JT202" s="30"/>
      <c r="JU202" s="30"/>
      <c r="JV202" s="30"/>
      <c r="JW202" s="30"/>
      <c r="JX202" s="30"/>
      <c r="JY202" s="30"/>
      <c r="JZ202" s="30"/>
      <c r="KA202" s="30"/>
      <c r="KB202" s="30"/>
      <c r="KC202" s="30"/>
      <c r="KD202" s="30"/>
      <c r="KE202" s="30"/>
      <c r="KF202" s="30"/>
      <c r="KG202" s="31"/>
      <c r="KH202" s="31"/>
      <c r="KI202" s="30"/>
      <c r="KJ202" s="30"/>
      <c r="KK202" s="30"/>
      <c r="KL202" s="30"/>
      <c r="KM202" s="30"/>
      <c r="KN202" s="30"/>
      <c r="KO202" s="30"/>
      <c r="KP202" s="30"/>
      <c r="KQ202" s="30"/>
      <c r="KR202" s="30"/>
      <c r="KS202" s="30"/>
      <c r="KT202" s="30"/>
      <c r="KU202" s="30"/>
      <c r="KV202" s="16"/>
      <c r="KW202" s="17">
        <v>1</v>
      </c>
      <c r="KX202" s="17"/>
      <c r="KY202" s="17"/>
      <c r="KZ202" s="17">
        <v>1</v>
      </c>
      <c r="LA202" s="17"/>
      <c r="LB202" s="17"/>
      <c r="LC202" s="17"/>
      <c r="LD202" s="17"/>
      <c r="LE202" s="17"/>
      <c r="LF202" s="5">
        <f>SUM(KW202:LE202)</f>
        <v>2</v>
      </c>
      <c r="LG202" s="6">
        <v>150</v>
      </c>
      <c r="LI202" s="23">
        <v>140</v>
      </c>
      <c r="LJ202" s="48">
        <v>4.4117647058823533</v>
      </c>
      <c r="LK202" s="16">
        <v>190</v>
      </c>
      <c r="LL202" s="6">
        <v>182</v>
      </c>
      <c r="LM202" s="16">
        <v>223</v>
      </c>
      <c r="LN202" s="16"/>
      <c r="LO202" s="16"/>
      <c r="MA202" s="16"/>
      <c r="MK202" s="16"/>
    </row>
    <row r="203" spans="1:354" ht="15" customHeight="1">
      <c r="A203" s="17">
        <v>1985</v>
      </c>
      <c r="B203" s="16" t="s">
        <v>1731</v>
      </c>
      <c r="C203" s="16" t="s">
        <v>2558</v>
      </c>
      <c r="D203" s="16" t="s">
        <v>1497</v>
      </c>
      <c r="E203" s="1" t="s">
        <v>200</v>
      </c>
      <c r="F203" s="1" t="s">
        <v>395</v>
      </c>
      <c r="G203" s="3" t="s">
        <v>47</v>
      </c>
      <c r="H203" s="4" t="s">
        <v>1498</v>
      </c>
      <c r="I203" s="18" t="s">
        <v>1412</v>
      </c>
      <c r="J203" s="16" t="s">
        <v>1547</v>
      </c>
      <c r="K203" s="6" t="s">
        <v>1337</v>
      </c>
      <c r="L203" s="41" t="s">
        <v>1499</v>
      </c>
      <c r="M203" s="16"/>
      <c r="N203" s="16"/>
      <c r="O203" s="6" t="s">
        <v>881</v>
      </c>
      <c r="P203" s="16" t="s">
        <v>797</v>
      </c>
      <c r="Q203" s="6">
        <v>1</v>
      </c>
      <c r="R203" s="17" t="s">
        <v>1502</v>
      </c>
      <c r="S203" s="17">
        <v>116</v>
      </c>
      <c r="T203" s="17"/>
      <c r="U203" s="17" t="s">
        <v>1014</v>
      </c>
      <c r="V203" s="17">
        <v>1</v>
      </c>
      <c r="W203" s="34" t="s">
        <v>2761</v>
      </c>
      <c r="X203" s="40" t="s">
        <v>2341</v>
      </c>
      <c r="Y203" s="17">
        <v>1</v>
      </c>
      <c r="Z203" s="17">
        <v>1</v>
      </c>
      <c r="AC203" s="46">
        <v>0</v>
      </c>
      <c r="AD203" s="46" t="s">
        <v>2344</v>
      </c>
      <c r="AE203" s="16" t="s">
        <v>3314</v>
      </c>
      <c r="AF203" s="6" t="s">
        <v>2833</v>
      </c>
      <c r="AG203" s="16" t="s">
        <v>1501</v>
      </c>
      <c r="AH203" s="16"/>
      <c r="AI203" s="16"/>
      <c r="AJ203" s="16">
        <v>1</v>
      </c>
      <c r="AK203" s="16"/>
      <c r="AL203" s="16"/>
      <c r="AM203" s="16">
        <v>1</v>
      </c>
      <c r="AN203" s="16"/>
      <c r="AO203" s="16"/>
      <c r="AP203" s="16"/>
      <c r="AQ203" s="16"/>
      <c r="AR203" s="16"/>
      <c r="AS203" s="16"/>
      <c r="AT203" s="16"/>
      <c r="AU203" s="16">
        <f>SUM(AH203:AT203)</f>
        <v>2</v>
      </c>
      <c r="AV203" s="16">
        <v>1</v>
      </c>
      <c r="AW203" s="16" t="s">
        <v>2025</v>
      </c>
      <c r="AX203" s="16"/>
      <c r="AY203" s="16"/>
      <c r="AZ203" s="16"/>
      <c r="BA203" s="16"/>
      <c r="BB203" s="16"/>
      <c r="BC203" s="16"/>
      <c r="BD203" s="16"/>
      <c r="BE203" s="16"/>
      <c r="BF203" s="16"/>
      <c r="BG203" s="16"/>
      <c r="BH203" s="16"/>
      <c r="BI203" s="16"/>
      <c r="BJ203" s="16"/>
      <c r="BK203" s="16"/>
      <c r="BL203" s="16"/>
      <c r="BM203" s="16"/>
      <c r="BN203" s="16"/>
      <c r="BO203" s="16"/>
      <c r="BP203" s="16"/>
      <c r="BQ203" s="16"/>
      <c r="BR203" s="6">
        <v>1</v>
      </c>
      <c r="CI203" s="6">
        <v>1</v>
      </c>
      <c r="CK203" s="6">
        <f>SUM(BS203:CJ203)</f>
        <v>1</v>
      </c>
      <c r="CL203" s="16" t="s">
        <v>1844</v>
      </c>
      <c r="CM203" s="6">
        <v>1</v>
      </c>
      <c r="CN203" s="6" t="s">
        <v>2295</v>
      </c>
      <c r="CO203" s="16">
        <v>1</v>
      </c>
      <c r="CP203" s="16">
        <v>1</v>
      </c>
      <c r="CQ203" s="6" t="s">
        <v>2818</v>
      </c>
      <c r="CR203" s="6" t="s">
        <v>2685</v>
      </c>
      <c r="CS203" s="6">
        <v>1</v>
      </c>
      <c r="CV203" s="6">
        <v>1</v>
      </c>
      <c r="CW203" s="6">
        <v>1</v>
      </c>
      <c r="DA203" s="5"/>
      <c r="EA203" s="18" t="s">
        <v>1500</v>
      </c>
      <c r="EB203" s="16"/>
      <c r="EC203" s="16"/>
      <c r="ED203" s="16"/>
      <c r="EE203" s="16"/>
      <c r="EF203" s="16"/>
      <c r="EG203" s="16"/>
      <c r="EL203" s="6">
        <v>1</v>
      </c>
      <c r="ER203" s="16"/>
      <c r="EU203" s="6">
        <v>1</v>
      </c>
      <c r="EV203" s="16" t="s">
        <v>3467</v>
      </c>
      <c r="EW203" s="16"/>
      <c r="EX203" s="16"/>
      <c r="EY203" s="6">
        <v>1</v>
      </c>
      <c r="EZ203" s="16"/>
      <c r="FA203" s="16"/>
      <c r="FB203" s="16"/>
      <c r="FC203" s="16"/>
      <c r="FD203" s="16"/>
      <c r="FE203" s="16"/>
      <c r="FF203" s="16"/>
      <c r="FG203" s="16"/>
      <c r="FI203" s="16"/>
      <c r="FJ203" s="16" t="s">
        <v>2207</v>
      </c>
      <c r="FK203" s="30">
        <v>1</v>
      </c>
      <c r="FL203" s="30">
        <v>1</v>
      </c>
      <c r="FM203" s="30"/>
      <c r="FN203" s="30"/>
      <c r="FO203" s="30"/>
      <c r="FP203" s="30"/>
      <c r="FQ203" s="30"/>
      <c r="FR203" s="30"/>
      <c r="FS203" s="30"/>
      <c r="FT203" s="30"/>
      <c r="FU203" s="30"/>
      <c r="FV203" s="30"/>
      <c r="FW203" s="30"/>
      <c r="FX203" s="30"/>
      <c r="FY203" s="30"/>
      <c r="FZ203" s="31"/>
      <c r="GA203" s="31"/>
      <c r="GB203" s="30"/>
      <c r="GC203" s="30"/>
      <c r="GD203" s="30"/>
      <c r="GE203" s="30"/>
      <c r="GF203" s="30"/>
      <c r="GG203" s="30"/>
      <c r="GH203" s="30"/>
      <c r="GI203" s="30"/>
      <c r="GJ203" s="30"/>
      <c r="GK203" s="30"/>
      <c r="GL203" s="30"/>
      <c r="GM203" s="30"/>
      <c r="GN203" s="30"/>
      <c r="GO203" s="30"/>
      <c r="GP203" s="30"/>
      <c r="GQ203" s="30"/>
      <c r="GR203" s="30"/>
      <c r="GS203" s="30"/>
      <c r="GT203" s="30"/>
      <c r="GU203" s="30"/>
      <c r="GV203" s="30"/>
      <c r="GW203" s="30"/>
      <c r="GX203" s="30"/>
      <c r="GY203" s="30"/>
      <c r="GZ203" s="30">
        <v>1</v>
      </c>
      <c r="HA203" s="30"/>
      <c r="HB203" s="30"/>
      <c r="HC203" s="30"/>
      <c r="HD203" s="6">
        <f>SUM(GU203:HC203)</f>
        <v>1</v>
      </c>
      <c r="HE203" s="30"/>
      <c r="HF203" s="30"/>
      <c r="HG203" s="30"/>
      <c r="HH203" s="30"/>
      <c r="HI203" s="30"/>
      <c r="HJ203" s="30"/>
      <c r="HK203" s="30"/>
      <c r="HL203" s="30"/>
      <c r="HM203" s="30"/>
      <c r="HN203" s="30"/>
      <c r="HO203" s="30"/>
      <c r="HP203" s="30"/>
      <c r="HQ203" s="30"/>
      <c r="HR203" s="30"/>
      <c r="HS203" s="30"/>
      <c r="HT203" s="30"/>
      <c r="HU203" s="30"/>
      <c r="HV203" s="30"/>
      <c r="HW203" s="30"/>
      <c r="HX203" s="30"/>
      <c r="HY203" s="30"/>
      <c r="HZ203" s="30"/>
      <c r="IA203" s="30"/>
      <c r="IB203" s="30"/>
      <c r="IC203" s="30"/>
      <c r="ID203" s="30"/>
      <c r="IE203" s="30"/>
      <c r="IF203" s="30"/>
      <c r="IG203" s="30"/>
      <c r="IH203" s="30"/>
      <c r="II203" s="30"/>
      <c r="IJ203" s="30"/>
      <c r="IK203" s="30"/>
      <c r="IL203" s="30"/>
      <c r="IM203" s="30"/>
      <c r="IN203" s="30"/>
      <c r="IO203" s="30"/>
      <c r="IP203" s="30"/>
      <c r="IQ203" s="30"/>
      <c r="IR203" s="30"/>
      <c r="IS203" s="30"/>
      <c r="IT203" s="30"/>
      <c r="IU203" s="30"/>
      <c r="IV203" s="30"/>
      <c r="IW203" s="30"/>
      <c r="IX203" s="30"/>
      <c r="IY203" s="30"/>
      <c r="IZ203" s="30"/>
      <c r="JA203" s="30"/>
      <c r="JB203" s="30"/>
      <c r="JC203" s="30"/>
      <c r="JD203" s="30"/>
      <c r="JE203" s="30"/>
      <c r="JF203" s="30"/>
      <c r="JG203" s="30"/>
      <c r="JH203" s="30"/>
      <c r="JI203" s="30"/>
      <c r="JJ203" s="30"/>
      <c r="JK203" s="30"/>
      <c r="JL203" s="30"/>
      <c r="JM203" s="30"/>
      <c r="JN203" s="30"/>
      <c r="JO203" s="30">
        <v>1</v>
      </c>
      <c r="JP203" s="30"/>
      <c r="JQ203" s="30"/>
      <c r="JR203" s="30"/>
      <c r="JS203" s="30"/>
      <c r="JT203" s="31"/>
      <c r="JU203" s="30"/>
      <c r="JV203" s="30"/>
      <c r="JW203" s="30"/>
      <c r="JX203" s="30"/>
      <c r="JY203" s="30"/>
      <c r="JZ203" s="30"/>
      <c r="KA203" s="30"/>
      <c r="KB203" s="30"/>
      <c r="KC203" s="30"/>
      <c r="KD203" s="31"/>
      <c r="KE203" s="31"/>
      <c r="KF203" s="31"/>
      <c r="KG203" s="30"/>
      <c r="KH203" s="30"/>
      <c r="KI203" s="31"/>
      <c r="KJ203" s="31"/>
      <c r="KK203" s="31"/>
      <c r="KL203" s="31"/>
      <c r="KM203" s="31"/>
      <c r="KN203" s="31"/>
      <c r="KO203" s="31"/>
      <c r="KP203" s="31"/>
      <c r="KQ203" s="31"/>
      <c r="KR203" s="31"/>
      <c r="KS203" s="31"/>
      <c r="KT203" s="31"/>
      <c r="KU203" s="31"/>
      <c r="KV203" s="16">
        <f>SUM(FK203:KU203)</f>
        <v>5</v>
      </c>
      <c r="KW203" s="5">
        <v>1</v>
      </c>
      <c r="KX203" s="5"/>
      <c r="KY203" s="5"/>
      <c r="KZ203" s="5"/>
      <c r="LA203" s="5"/>
      <c r="LB203" s="5"/>
      <c r="LC203" s="5"/>
      <c r="LD203" s="5"/>
      <c r="LE203" s="5"/>
      <c r="LF203" s="5">
        <f>SUM(KW203:LE203)</f>
        <v>1</v>
      </c>
      <c r="LG203" s="16">
        <v>239</v>
      </c>
      <c r="LH203" s="16"/>
      <c r="LI203" s="21">
        <v>136</v>
      </c>
      <c r="LJ203" s="48">
        <v>7.0294117647058822</v>
      </c>
      <c r="LK203" s="16">
        <v>191</v>
      </c>
      <c r="LL203" s="6">
        <v>164</v>
      </c>
      <c r="LM203" s="16">
        <v>204</v>
      </c>
      <c r="LN203" s="16"/>
      <c r="LO203" s="16"/>
      <c r="MA203" s="16"/>
      <c r="MD203" s="16"/>
      <c r="ML203" s="16"/>
      <c r="MM203" s="16"/>
      <c r="MN203" s="16"/>
      <c r="MO203" s="16"/>
      <c r="MP203" s="16"/>
    </row>
    <row r="204" spans="1:354" ht="15" customHeight="1">
      <c r="A204" s="5"/>
      <c r="B204" s="6"/>
      <c r="C204" s="6"/>
      <c r="E204" s="1"/>
      <c r="F204" s="1"/>
      <c r="G204" s="3"/>
      <c r="H204" s="4"/>
      <c r="I204" s="7"/>
      <c r="J204" s="6"/>
      <c r="R204" s="5"/>
      <c r="S204" s="5"/>
      <c r="T204" s="5"/>
      <c r="U204" s="5"/>
      <c r="V204" s="5"/>
      <c r="W204" s="35"/>
      <c r="X204" s="35"/>
      <c r="Y204" s="5"/>
      <c r="Z204" s="5"/>
      <c r="AC204" s="47"/>
      <c r="AD204" s="47"/>
      <c r="AE204" s="6" t="s">
        <v>3385</v>
      </c>
      <c r="AU204" s="16">
        <f>SUM(AU3:AU203)</f>
        <v>262</v>
      </c>
      <c r="AV204" s="16">
        <f>SUM(AV3:AV203)</f>
        <v>165</v>
      </c>
      <c r="AW204" s="16"/>
      <c r="AX204" s="16">
        <f t="shared" ref="AX204:CK204" si="0">SUM(AX3:AX203)</f>
        <v>1</v>
      </c>
      <c r="AY204" s="16">
        <f t="shared" si="0"/>
        <v>2</v>
      </c>
      <c r="AZ204" s="16">
        <f t="shared" si="0"/>
        <v>1</v>
      </c>
      <c r="BA204" s="16">
        <f t="shared" si="0"/>
        <v>1</v>
      </c>
      <c r="BB204" s="16">
        <f t="shared" si="0"/>
        <v>1</v>
      </c>
      <c r="BC204" s="16">
        <f t="shared" si="0"/>
        <v>1</v>
      </c>
      <c r="BD204" s="16">
        <f t="shared" si="0"/>
        <v>3</v>
      </c>
      <c r="BE204" s="16">
        <f t="shared" si="0"/>
        <v>1</v>
      </c>
      <c r="BF204" s="16">
        <f t="shared" si="0"/>
        <v>2</v>
      </c>
      <c r="BG204" s="16">
        <f t="shared" si="0"/>
        <v>1</v>
      </c>
      <c r="BH204" s="16">
        <f t="shared" si="0"/>
        <v>1</v>
      </c>
      <c r="BI204" s="16">
        <f t="shared" si="0"/>
        <v>1</v>
      </c>
      <c r="BJ204" s="16">
        <f t="shared" si="0"/>
        <v>5</v>
      </c>
      <c r="BK204" s="16">
        <f t="shared" si="0"/>
        <v>1</v>
      </c>
      <c r="BL204" s="16">
        <f t="shared" si="0"/>
        <v>1</v>
      </c>
      <c r="BM204" s="16">
        <f t="shared" si="0"/>
        <v>2</v>
      </c>
      <c r="BN204" s="16">
        <f t="shared" si="0"/>
        <v>4</v>
      </c>
      <c r="BO204" s="16">
        <f t="shared" si="0"/>
        <v>2</v>
      </c>
      <c r="BP204" s="16">
        <f t="shared" si="0"/>
        <v>5</v>
      </c>
      <c r="BQ204" s="16">
        <f t="shared" si="0"/>
        <v>4</v>
      </c>
      <c r="BR204" s="16">
        <f t="shared" si="0"/>
        <v>139</v>
      </c>
      <c r="BS204" s="16">
        <f t="shared" si="0"/>
        <v>59</v>
      </c>
      <c r="BT204" s="16">
        <f t="shared" si="0"/>
        <v>5</v>
      </c>
      <c r="BU204" s="16">
        <f t="shared" si="0"/>
        <v>3</v>
      </c>
      <c r="BV204" s="16">
        <f t="shared" si="0"/>
        <v>2</v>
      </c>
      <c r="BW204" s="16">
        <f t="shared" si="0"/>
        <v>4</v>
      </c>
      <c r="BX204" s="16">
        <f t="shared" si="0"/>
        <v>6</v>
      </c>
      <c r="BY204" s="16">
        <f t="shared" si="0"/>
        <v>10</v>
      </c>
      <c r="BZ204" s="16">
        <f t="shared" si="0"/>
        <v>10</v>
      </c>
      <c r="CA204" s="16">
        <f t="shared" si="0"/>
        <v>1</v>
      </c>
      <c r="CB204" s="16">
        <f t="shared" si="0"/>
        <v>25</v>
      </c>
      <c r="CC204" s="16">
        <f t="shared" si="0"/>
        <v>9</v>
      </c>
      <c r="CD204" s="16">
        <f t="shared" si="0"/>
        <v>5</v>
      </c>
      <c r="CE204" s="16">
        <f t="shared" si="0"/>
        <v>4</v>
      </c>
      <c r="CF204" s="16">
        <f t="shared" si="0"/>
        <v>4</v>
      </c>
      <c r="CG204" s="16">
        <f t="shared" si="0"/>
        <v>4</v>
      </c>
      <c r="CH204" s="16">
        <f t="shared" si="0"/>
        <v>2</v>
      </c>
      <c r="CI204" s="16">
        <f t="shared" si="0"/>
        <v>5</v>
      </c>
      <c r="CJ204" s="16">
        <f t="shared" si="0"/>
        <v>2</v>
      </c>
      <c r="CK204" s="16">
        <f t="shared" si="0"/>
        <v>158</v>
      </c>
      <c r="CP204" s="16"/>
      <c r="CQ204" s="16"/>
      <c r="EB204" s="6">
        <f>SUM(EB3:EB203)</f>
        <v>77</v>
      </c>
      <c r="EC204" s="6">
        <f>SUM(EC3:EC203)</f>
        <v>16</v>
      </c>
      <c r="EE204" s="6">
        <f t="shared" ref="EE204:EN204" si="1">SUM(EE3:EE203)</f>
        <v>33</v>
      </c>
      <c r="EF204" s="6">
        <f t="shared" si="1"/>
        <v>3</v>
      </c>
      <c r="EG204" s="6">
        <f t="shared" si="1"/>
        <v>5</v>
      </c>
      <c r="EH204" s="6">
        <f t="shared" si="1"/>
        <v>7</v>
      </c>
      <c r="EI204" s="6">
        <f t="shared" si="1"/>
        <v>5</v>
      </c>
      <c r="EJ204" s="6">
        <f t="shared" si="1"/>
        <v>5</v>
      </c>
      <c r="EK204" s="6">
        <f t="shared" si="1"/>
        <v>2</v>
      </c>
      <c r="EL204" s="6">
        <f t="shared" si="1"/>
        <v>5</v>
      </c>
      <c r="EM204" s="6">
        <f t="shared" si="1"/>
        <v>3</v>
      </c>
      <c r="EN204" s="6">
        <f t="shared" si="1"/>
        <v>6</v>
      </c>
      <c r="EP204" s="6">
        <f t="shared" ref="EP204:EU204" si="2">SUM(EP3:EP203)</f>
        <v>1</v>
      </c>
      <c r="EQ204" s="6">
        <f t="shared" si="2"/>
        <v>2</v>
      </c>
      <c r="ER204" s="6">
        <f t="shared" si="2"/>
        <v>1</v>
      </c>
      <c r="ES204" s="6">
        <f t="shared" si="2"/>
        <v>7</v>
      </c>
      <c r="ET204" s="6">
        <f t="shared" si="2"/>
        <v>0</v>
      </c>
      <c r="EU204" s="6">
        <f t="shared" si="2"/>
        <v>182</v>
      </c>
      <c r="EV204" s="16"/>
      <c r="EW204"/>
      <c r="EX204"/>
      <c r="EY204"/>
      <c r="EZ204"/>
      <c r="FA204"/>
      <c r="FB204"/>
      <c r="FC204"/>
      <c r="FD204"/>
      <c r="FE204"/>
      <c r="FF204"/>
      <c r="FG204"/>
      <c r="FJ204" s="6"/>
      <c r="FK204" s="6">
        <f t="shared" ref="FK204:GP204" si="3">SUM(FK3:FK97)</f>
        <v>35</v>
      </c>
      <c r="FL204" s="6">
        <f t="shared" si="3"/>
        <v>26</v>
      </c>
      <c r="FM204" s="6">
        <f t="shared" si="3"/>
        <v>9</v>
      </c>
      <c r="FN204" s="6">
        <f t="shared" si="3"/>
        <v>7</v>
      </c>
      <c r="FO204" s="6">
        <f t="shared" si="3"/>
        <v>5</v>
      </c>
      <c r="FP204" s="6">
        <f t="shared" si="3"/>
        <v>1</v>
      </c>
      <c r="FQ204" s="6">
        <f t="shared" si="3"/>
        <v>0</v>
      </c>
      <c r="FR204" s="6">
        <f t="shared" si="3"/>
        <v>1</v>
      </c>
      <c r="FS204" s="6">
        <f t="shared" si="3"/>
        <v>0</v>
      </c>
      <c r="FT204" s="6">
        <f t="shared" si="3"/>
        <v>1</v>
      </c>
      <c r="FU204" s="6">
        <f t="shared" si="3"/>
        <v>1</v>
      </c>
      <c r="FV204" s="6">
        <f t="shared" si="3"/>
        <v>1</v>
      </c>
      <c r="FW204" s="6">
        <f t="shared" si="3"/>
        <v>0</v>
      </c>
      <c r="FX204" s="6">
        <f t="shared" si="3"/>
        <v>1</v>
      </c>
      <c r="FY204" s="6">
        <f t="shared" si="3"/>
        <v>1</v>
      </c>
      <c r="FZ204" s="6">
        <f t="shared" si="3"/>
        <v>16</v>
      </c>
      <c r="GA204" s="6">
        <f t="shared" si="3"/>
        <v>2</v>
      </c>
      <c r="GB204" s="6">
        <f t="shared" si="3"/>
        <v>2</v>
      </c>
      <c r="GC204" s="6">
        <f t="shared" si="3"/>
        <v>16</v>
      </c>
      <c r="GD204" s="6">
        <f t="shared" si="3"/>
        <v>4</v>
      </c>
      <c r="GE204" s="6">
        <f t="shared" si="3"/>
        <v>1</v>
      </c>
      <c r="GF204" s="6">
        <f t="shared" si="3"/>
        <v>5</v>
      </c>
      <c r="GG204" s="6">
        <f t="shared" si="3"/>
        <v>12</v>
      </c>
      <c r="GH204" s="6">
        <f t="shared" si="3"/>
        <v>3</v>
      </c>
      <c r="GI204" s="6">
        <f t="shared" si="3"/>
        <v>4</v>
      </c>
      <c r="GJ204" s="6">
        <f t="shared" si="3"/>
        <v>0</v>
      </c>
      <c r="GK204" s="6">
        <f t="shared" si="3"/>
        <v>1</v>
      </c>
      <c r="GL204" s="6">
        <f t="shared" si="3"/>
        <v>3</v>
      </c>
      <c r="GM204" s="6">
        <f t="shared" si="3"/>
        <v>7</v>
      </c>
      <c r="GN204" s="6">
        <f t="shared" si="3"/>
        <v>2</v>
      </c>
      <c r="GO204" s="6">
        <f t="shared" si="3"/>
        <v>1</v>
      </c>
      <c r="GP204" s="6">
        <f t="shared" si="3"/>
        <v>5</v>
      </c>
      <c r="GQ204" s="6">
        <f t="shared" ref="GQ204:HV204" si="4">SUM(GQ3:GQ97)</f>
        <v>3</v>
      </c>
      <c r="GR204" s="6">
        <f t="shared" si="4"/>
        <v>8</v>
      </c>
      <c r="GS204" s="6">
        <f t="shared" si="4"/>
        <v>1</v>
      </c>
      <c r="GT204" s="6">
        <f t="shared" si="4"/>
        <v>0</v>
      </c>
      <c r="GU204" s="6">
        <f t="shared" si="4"/>
        <v>8</v>
      </c>
      <c r="GV204" s="6">
        <f t="shared" si="4"/>
        <v>4</v>
      </c>
      <c r="GW204" s="6">
        <f t="shared" si="4"/>
        <v>3</v>
      </c>
      <c r="GX204" s="6">
        <f t="shared" si="4"/>
        <v>1</v>
      </c>
      <c r="GY204" s="6">
        <f t="shared" si="4"/>
        <v>5</v>
      </c>
      <c r="GZ204" s="6">
        <f t="shared" si="4"/>
        <v>1</v>
      </c>
      <c r="HA204" s="6">
        <f t="shared" si="4"/>
        <v>1</v>
      </c>
      <c r="HB204" s="6">
        <f t="shared" si="4"/>
        <v>1</v>
      </c>
      <c r="HC204" s="6">
        <f t="shared" si="4"/>
        <v>0</v>
      </c>
      <c r="HD204" s="6">
        <f t="shared" si="4"/>
        <v>24</v>
      </c>
      <c r="HE204" s="6">
        <f t="shared" si="4"/>
        <v>2</v>
      </c>
      <c r="HF204" s="6">
        <f t="shared" si="4"/>
        <v>5</v>
      </c>
      <c r="HG204" s="6">
        <f t="shared" si="4"/>
        <v>3</v>
      </c>
      <c r="HH204" s="6">
        <f t="shared" si="4"/>
        <v>5</v>
      </c>
      <c r="HI204" s="6">
        <f t="shared" si="4"/>
        <v>3</v>
      </c>
      <c r="HJ204" s="6">
        <f t="shared" si="4"/>
        <v>0</v>
      </c>
      <c r="HK204" s="6">
        <f t="shared" si="4"/>
        <v>1</v>
      </c>
      <c r="HL204" s="6">
        <f t="shared" si="4"/>
        <v>2</v>
      </c>
      <c r="HM204" s="6">
        <f t="shared" si="4"/>
        <v>0</v>
      </c>
      <c r="HN204" s="6">
        <f t="shared" si="4"/>
        <v>0</v>
      </c>
      <c r="HO204" s="6">
        <f t="shared" si="4"/>
        <v>2</v>
      </c>
      <c r="HP204" s="6">
        <f t="shared" si="4"/>
        <v>1</v>
      </c>
      <c r="HQ204" s="6">
        <f t="shared" si="4"/>
        <v>1</v>
      </c>
      <c r="HR204" s="6">
        <f t="shared" si="4"/>
        <v>1</v>
      </c>
      <c r="HS204" s="6">
        <f t="shared" si="4"/>
        <v>1</v>
      </c>
      <c r="HT204" s="6">
        <f t="shared" si="4"/>
        <v>2</v>
      </c>
      <c r="HU204" s="6">
        <f t="shared" si="4"/>
        <v>1</v>
      </c>
      <c r="HV204" s="6">
        <f t="shared" si="4"/>
        <v>1</v>
      </c>
      <c r="HW204" s="6">
        <f t="shared" ref="HW204:JB204" si="5">SUM(HW3:HW97)</f>
        <v>0</v>
      </c>
      <c r="HX204" s="6">
        <f t="shared" si="5"/>
        <v>3</v>
      </c>
      <c r="HY204" s="6">
        <f t="shared" si="5"/>
        <v>4</v>
      </c>
      <c r="HZ204" s="6">
        <f t="shared" si="5"/>
        <v>1</v>
      </c>
      <c r="IA204" s="6">
        <f t="shared" si="5"/>
        <v>0</v>
      </c>
      <c r="IB204" s="6">
        <f t="shared" si="5"/>
        <v>1</v>
      </c>
      <c r="IC204" s="6">
        <f t="shared" si="5"/>
        <v>3</v>
      </c>
      <c r="ID204" s="6">
        <f t="shared" si="5"/>
        <v>4</v>
      </c>
      <c r="IE204" s="6">
        <f t="shared" si="5"/>
        <v>2</v>
      </c>
      <c r="IF204" s="6">
        <f t="shared" si="5"/>
        <v>1</v>
      </c>
      <c r="IG204" s="6">
        <f t="shared" si="5"/>
        <v>3</v>
      </c>
      <c r="IH204" s="6">
        <f t="shared" si="5"/>
        <v>2</v>
      </c>
      <c r="II204" s="6">
        <f t="shared" si="5"/>
        <v>1</v>
      </c>
      <c r="IJ204" s="6">
        <f t="shared" si="5"/>
        <v>1</v>
      </c>
      <c r="IK204" s="6">
        <f t="shared" si="5"/>
        <v>1</v>
      </c>
      <c r="IL204" s="6">
        <f t="shared" si="5"/>
        <v>1</v>
      </c>
      <c r="IM204" s="6">
        <f t="shared" si="5"/>
        <v>1</v>
      </c>
      <c r="IN204" s="6">
        <f t="shared" si="5"/>
        <v>1</v>
      </c>
      <c r="IO204" s="6">
        <f t="shared" si="5"/>
        <v>0</v>
      </c>
      <c r="IP204" s="6">
        <f t="shared" si="5"/>
        <v>1</v>
      </c>
      <c r="IQ204" s="6">
        <f t="shared" si="5"/>
        <v>1</v>
      </c>
      <c r="IR204" s="6">
        <f t="shared" si="5"/>
        <v>1</v>
      </c>
      <c r="IS204" s="6">
        <f t="shared" si="5"/>
        <v>1</v>
      </c>
      <c r="IT204" s="6">
        <f t="shared" si="5"/>
        <v>1</v>
      </c>
      <c r="IU204" s="6">
        <f t="shared" si="5"/>
        <v>3</v>
      </c>
      <c r="IV204" s="6">
        <f t="shared" si="5"/>
        <v>2</v>
      </c>
      <c r="IW204" s="6">
        <f t="shared" si="5"/>
        <v>1</v>
      </c>
      <c r="IX204" s="6">
        <f t="shared" si="5"/>
        <v>2</v>
      </c>
      <c r="IY204" s="6">
        <f t="shared" si="5"/>
        <v>1</v>
      </c>
      <c r="IZ204" s="6">
        <f t="shared" si="5"/>
        <v>1</v>
      </c>
      <c r="JA204" s="6">
        <f t="shared" si="5"/>
        <v>3</v>
      </c>
      <c r="JB204" s="6">
        <f t="shared" si="5"/>
        <v>1</v>
      </c>
      <c r="JC204" s="6">
        <f t="shared" ref="JC204:KH204" si="6">SUM(JC3:JC97)</f>
        <v>2</v>
      </c>
      <c r="JD204" s="6">
        <f t="shared" si="6"/>
        <v>2</v>
      </c>
      <c r="JE204" s="6">
        <f t="shared" si="6"/>
        <v>1</v>
      </c>
      <c r="JF204" s="6">
        <f t="shared" si="6"/>
        <v>3</v>
      </c>
      <c r="JG204" s="6">
        <f t="shared" si="6"/>
        <v>1</v>
      </c>
      <c r="JH204" s="6">
        <f t="shared" si="6"/>
        <v>6</v>
      </c>
      <c r="JI204" s="6">
        <f t="shared" si="6"/>
        <v>0</v>
      </c>
      <c r="JJ204" s="6">
        <f t="shared" si="6"/>
        <v>2</v>
      </c>
      <c r="JK204" s="6">
        <f t="shared" si="6"/>
        <v>1</v>
      </c>
      <c r="JL204" s="6">
        <f t="shared" si="6"/>
        <v>4</v>
      </c>
      <c r="JM204" s="6">
        <f t="shared" si="6"/>
        <v>0</v>
      </c>
      <c r="JN204" s="6">
        <f t="shared" si="6"/>
        <v>0</v>
      </c>
      <c r="JO204" s="6">
        <f t="shared" si="6"/>
        <v>1</v>
      </c>
      <c r="JP204" s="6">
        <f t="shared" si="6"/>
        <v>1</v>
      </c>
      <c r="JQ204" s="6">
        <f t="shared" si="6"/>
        <v>1</v>
      </c>
      <c r="JR204" s="6">
        <f t="shared" si="6"/>
        <v>1</v>
      </c>
      <c r="JS204" s="6">
        <f t="shared" si="6"/>
        <v>1</v>
      </c>
      <c r="JT204" s="6">
        <f t="shared" si="6"/>
        <v>1</v>
      </c>
      <c r="JU204" s="6">
        <f t="shared" si="6"/>
        <v>1</v>
      </c>
      <c r="JV204" s="6">
        <f t="shared" si="6"/>
        <v>1</v>
      </c>
      <c r="JW204" s="6">
        <f t="shared" si="6"/>
        <v>1</v>
      </c>
      <c r="JX204" s="6">
        <f t="shared" si="6"/>
        <v>1</v>
      </c>
      <c r="JY204" s="6">
        <f t="shared" si="6"/>
        <v>3</v>
      </c>
      <c r="JZ204" s="6">
        <f t="shared" si="6"/>
        <v>0</v>
      </c>
      <c r="KA204" s="6">
        <f t="shared" si="6"/>
        <v>1</v>
      </c>
      <c r="KB204" s="6">
        <f t="shared" si="6"/>
        <v>1</v>
      </c>
      <c r="KC204" s="6">
        <f t="shared" si="6"/>
        <v>0</v>
      </c>
      <c r="KD204" s="6">
        <f t="shared" si="6"/>
        <v>1</v>
      </c>
      <c r="KE204" s="6">
        <f t="shared" si="6"/>
        <v>0</v>
      </c>
      <c r="KF204" s="6">
        <f t="shared" si="6"/>
        <v>0</v>
      </c>
      <c r="KG204" s="6">
        <f t="shared" si="6"/>
        <v>1</v>
      </c>
      <c r="KH204" s="6">
        <f t="shared" si="6"/>
        <v>1</v>
      </c>
      <c r="KI204" s="6">
        <f t="shared" ref="KI204:KV204" si="7">SUM(KI3:KI97)</f>
        <v>3</v>
      </c>
      <c r="KJ204" s="6">
        <f t="shared" si="7"/>
        <v>3</v>
      </c>
      <c r="KK204" s="6">
        <f t="shared" si="7"/>
        <v>0</v>
      </c>
      <c r="KL204" s="6">
        <f t="shared" si="7"/>
        <v>1</v>
      </c>
      <c r="KM204" s="6">
        <f t="shared" si="7"/>
        <v>3</v>
      </c>
      <c r="KN204" s="6">
        <f t="shared" si="7"/>
        <v>1</v>
      </c>
      <c r="KO204" s="6">
        <f t="shared" si="7"/>
        <v>1</v>
      </c>
      <c r="KP204" s="6">
        <f t="shared" si="7"/>
        <v>2</v>
      </c>
      <c r="KQ204" s="6">
        <f t="shared" si="7"/>
        <v>0</v>
      </c>
      <c r="KR204" s="6">
        <f t="shared" si="7"/>
        <v>1</v>
      </c>
      <c r="KS204" s="6">
        <f t="shared" si="7"/>
        <v>1</v>
      </c>
      <c r="KT204" s="6">
        <f t="shared" si="7"/>
        <v>1</v>
      </c>
      <c r="KU204" s="6">
        <f t="shared" si="7"/>
        <v>1</v>
      </c>
      <c r="KV204" s="6">
        <f t="shared" si="7"/>
        <v>249</v>
      </c>
      <c r="KW204" s="5"/>
      <c r="KX204" s="5"/>
      <c r="KY204" s="5"/>
      <c r="KZ204" s="5"/>
      <c r="LA204" s="5"/>
      <c r="LB204" s="5"/>
      <c r="LC204" s="5"/>
      <c r="LD204" s="5"/>
      <c r="LE204" s="5"/>
      <c r="LF204" s="5"/>
      <c r="LI204" s="21"/>
      <c r="LJ204" s="48"/>
      <c r="LK204" s="16"/>
    </row>
    <row r="205" spans="1:354" ht="15" customHeight="1">
      <c r="A205" s="5"/>
      <c r="B205" s="6"/>
      <c r="C205" s="6"/>
      <c r="E205" s="1"/>
      <c r="F205" s="1"/>
      <c r="G205" s="3"/>
      <c r="H205" s="4"/>
      <c r="I205" s="7"/>
      <c r="J205" s="6"/>
      <c r="R205" s="5"/>
      <c r="S205" s="5"/>
      <c r="T205" s="5"/>
      <c r="U205" s="5"/>
      <c r="V205" s="5"/>
      <c r="W205" s="35"/>
      <c r="X205" s="35"/>
      <c r="Y205" s="5"/>
      <c r="Z205" s="5"/>
      <c r="AC205" s="47"/>
      <c r="AD205" s="47"/>
      <c r="AE205" s="6" t="s">
        <v>3386</v>
      </c>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c r="BU205" s="16"/>
      <c r="BV205" s="16"/>
      <c r="BW205" s="16"/>
      <c r="BX205" s="16"/>
      <c r="BY205" s="16"/>
      <c r="BZ205" s="16"/>
      <c r="CA205" s="16"/>
      <c r="CB205" s="16"/>
      <c r="CC205" s="16"/>
      <c r="CD205" s="16"/>
      <c r="CE205" s="16"/>
      <c r="CF205" s="16"/>
      <c r="CG205" s="16"/>
      <c r="CH205" s="16"/>
      <c r="CI205" s="16"/>
      <c r="CJ205" s="16"/>
      <c r="CK205" s="16"/>
      <c r="CP205" s="16"/>
      <c r="CQ205" s="16"/>
      <c r="EV205" s="16"/>
      <c r="EW205" s="6"/>
      <c r="EX205" s="6"/>
      <c r="EY205" s="6"/>
      <c r="EZ205" s="6"/>
      <c r="FA205" s="6"/>
      <c r="FB205" s="6"/>
      <c r="FJ205" s="6"/>
      <c r="FK205" s="6">
        <f t="shared" ref="FK205:GP205" si="8">SUM(FK3:FK48)</f>
        <v>13</v>
      </c>
      <c r="FL205" s="6">
        <f t="shared" si="8"/>
        <v>10</v>
      </c>
      <c r="FM205" s="6">
        <f t="shared" si="8"/>
        <v>3</v>
      </c>
      <c r="FN205" s="6">
        <f t="shared" si="8"/>
        <v>4</v>
      </c>
      <c r="FO205" s="6">
        <f t="shared" si="8"/>
        <v>1</v>
      </c>
      <c r="FP205" s="6">
        <f t="shared" si="8"/>
        <v>0</v>
      </c>
      <c r="FQ205" s="6">
        <f t="shared" si="8"/>
        <v>0</v>
      </c>
      <c r="FR205" s="6">
        <f t="shared" si="8"/>
        <v>1</v>
      </c>
      <c r="FS205" s="6">
        <f t="shared" si="8"/>
        <v>0</v>
      </c>
      <c r="FT205" s="6">
        <f t="shared" si="8"/>
        <v>1</v>
      </c>
      <c r="FU205" s="6">
        <f t="shared" si="8"/>
        <v>1</v>
      </c>
      <c r="FV205" s="6">
        <f t="shared" si="8"/>
        <v>1</v>
      </c>
      <c r="FW205" s="6">
        <f t="shared" si="8"/>
        <v>0</v>
      </c>
      <c r="FX205" s="6">
        <f t="shared" si="8"/>
        <v>0</v>
      </c>
      <c r="FY205" s="6">
        <f t="shared" si="8"/>
        <v>0</v>
      </c>
      <c r="FZ205" s="6">
        <f t="shared" si="8"/>
        <v>8</v>
      </c>
      <c r="GA205" s="6">
        <f t="shared" si="8"/>
        <v>1</v>
      </c>
      <c r="GB205" s="6">
        <f t="shared" si="8"/>
        <v>1</v>
      </c>
      <c r="GC205" s="6">
        <f t="shared" si="8"/>
        <v>9</v>
      </c>
      <c r="GD205" s="6">
        <f t="shared" si="8"/>
        <v>0</v>
      </c>
      <c r="GE205" s="6">
        <f t="shared" si="8"/>
        <v>0</v>
      </c>
      <c r="GF205" s="6">
        <f t="shared" si="8"/>
        <v>3</v>
      </c>
      <c r="GG205" s="6">
        <f t="shared" si="8"/>
        <v>8</v>
      </c>
      <c r="GH205" s="6">
        <f t="shared" si="8"/>
        <v>0</v>
      </c>
      <c r="GI205" s="6">
        <f t="shared" si="8"/>
        <v>2</v>
      </c>
      <c r="GJ205" s="6">
        <f t="shared" si="8"/>
        <v>0</v>
      </c>
      <c r="GK205" s="6">
        <f t="shared" si="8"/>
        <v>0</v>
      </c>
      <c r="GL205" s="6">
        <f t="shared" si="8"/>
        <v>2</v>
      </c>
      <c r="GM205" s="6">
        <f t="shared" si="8"/>
        <v>3</v>
      </c>
      <c r="GN205" s="6">
        <f t="shared" si="8"/>
        <v>1</v>
      </c>
      <c r="GO205" s="6">
        <f t="shared" si="8"/>
        <v>1</v>
      </c>
      <c r="GP205" s="6">
        <f t="shared" si="8"/>
        <v>4</v>
      </c>
      <c r="GQ205" s="6">
        <f t="shared" ref="GQ205:HV205" si="9">SUM(GQ3:GQ48)</f>
        <v>3</v>
      </c>
      <c r="GR205" s="6">
        <f t="shared" si="9"/>
        <v>2</v>
      </c>
      <c r="GS205" s="6">
        <f t="shared" si="9"/>
        <v>1</v>
      </c>
      <c r="GT205" s="6">
        <f t="shared" si="9"/>
        <v>0</v>
      </c>
      <c r="GU205" s="6">
        <f t="shared" si="9"/>
        <v>4</v>
      </c>
      <c r="GV205" s="6">
        <f t="shared" si="9"/>
        <v>0</v>
      </c>
      <c r="GW205" s="6">
        <f t="shared" si="9"/>
        <v>1</v>
      </c>
      <c r="GX205" s="6">
        <f t="shared" si="9"/>
        <v>1</v>
      </c>
      <c r="GY205" s="6">
        <f t="shared" si="9"/>
        <v>1</v>
      </c>
      <c r="GZ205" s="6">
        <f t="shared" si="9"/>
        <v>0</v>
      </c>
      <c r="HA205" s="6">
        <f t="shared" si="9"/>
        <v>0</v>
      </c>
      <c r="HB205" s="6">
        <f t="shared" si="9"/>
        <v>0</v>
      </c>
      <c r="HC205" s="6">
        <f t="shared" si="9"/>
        <v>0</v>
      </c>
      <c r="HD205" s="6">
        <f t="shared" si="9"/>
        <v>7</v>
      </c>
      <c r="HE205" s="6">
        <f t="shared" si="9"/>
        <v>1</v>
      </c>
      <c r="HF205" s="6">
        <f t="shared" si="9"/>
        <v>4</v>
      </c>
      <c r="HG205" s="6">
        <f t="shared" si="9"/>
        <v>1</v>
      </c>
      <c r="HH205" s="6">
        <f t="shared" si="9"/>
        <v>2</v>
      </c>
      <c r="HI205" s="6">
        <f t="shared" si="9"/>
        <v>1</v>
      </c>
      <c r="HJ205" s="6">
        <f t="shared" si="9"/>
        <v>0</v>
      </c>
      <c r="HK205" s="6">
        <f t="shared" si="9"/>
        <v>1</v>
      </c>
      <c r="HL205" s="6">
        <f t="shared" si="9"/>
        <v>0</v>
      </c>
      <c r="HM205" s="6">
        <f t="shared" si="9"/>
        <v>0</v>
      </c>
      <c r="HN205" s="6">
        <f t="shared" si="9"/>
        <v>0</v>
      </c>
      <c r="HO205" s="6">
        <f t="shared" si="9"/>
        <v>1</v>
      </c>
      <c r="HP205" s="6">
        <f t="shared" si="9"/>
        <v>1</v>
      </c>
      <c r="HQ205" s="6">
        <f t="shared" si="9"/>
        <v>1</v>
      </c>
      <c r="HR205" s="6">
        <f t="shared" si="9"/>
        <v>1</v>
      </c>
      <c r="HS205" s="6">
        <f t="shared" si="9"/>
        <v>1</v>
      </c>
      <c r="HT205" s="6">
        <f t="shared" si="9"/>
        <v>0</v>
      </c>
      <c r="HU205" s="6">
        <f t="shared" si="9"/>
        <v>0</v>
      </c>
      <c r="HV205" s="6">
        <f t="shared" si="9"/>
        <v>0</v>
      </c>
      <c r="HW205" s="6">
        <f t="shared" ref="HW205:JB205" si="10">SUM(HW3:HW48)</f>
        <v>0</v>
      </c>
      <c r="HX205" s="6">
        <f t="shared" si="10"/>
        <v>1</v>
      </c>
      <c r="HY205" s="6">
        <f t="shared" si="10"/>
        <v>2</v>
      </c>
      <c r="HZ205" s="6">
        <f t="shared" si="10"/>
        <v>1</v>
      </c>
      <c r="IA205" s="6">
        <f t="shared" si="10"/>
        <v>0</v>
      </c>
      <c r="IB205" s="6">
        <f t="shared" si="10"/>
        <v>1</v>
      </c>
      <c r="IC205" s="6">
        <f t="shared" si="10"/>
        <v>1</v>
      </c>
      <c r="ID205" s="6">
        <f t="shared" si="10"/>
        <v>0</v>
      </c>
      <c r="IE205" s="6">
        <f t="shared" si="10"/>
        <v>0</v>
      </c>
      <c r="IF205" s="6">
        <f t="shared" si="10"/>
        <v>1</v>
      </c>
      <c r="IG205" s="6">
        <f t="shared" si="10"/>
        <v>2</v>
      </c>
      <c r="IH205" s="6">
        <f t="shared" si="10"/>
        <v>0</v>
      </c>
      <c r="II205" s="6">
        <f t="shared" si="10"/>
        <v>0</v>
      </c>
      <c r="IJ205" s="6">
        <f t="shared" si="10"/>
        <v>0</v>
      </c>
      <c r="IK205" s="6">
        <f t="shared" si="10"/>
        <v>0</v>
      </c>
      <c r="IL205" s="6">
        <f t="shared" si="10"/>
        <v>0</v>
      </c>
      <c r="IM205" s="6">
        <f t="shared" si="10"/>
        <v>1</v>
      </c>
      <c r="IN205" s="6">
        <f t="shared" si="10"/>
        <v>0</v>
      </c>
      <c r="IO205" s="6">
        <f t="shared" si="10"/>
        <v>0</v>
      </c>
      <c r="IP205" s="6">
        <f t="shared" si="10"/>
        <v>0</v>
      </c>
      <c r="IQ205" s="6">
        <f t="shared" si="10"/>
        <v>1</v>
      </c>
      <c r="IR205" s="6">
        <f t="shared" si="10"/>
        <v>1</v>
      </c>
      <c r="IS205" s="6">
        <f t="shared" si="10"/>
        <v>1</v>
      </c>
      <c r="IT205" s="6">
        <f t="shared" si="10"/>
        <v>1</v>
      </c>
      <c r="IU205" s="6">
        <f t="shared" si="10"/>
        <v>0</v>
      </c>
      <c r="IV205" s="6">
        <f t="shared" si="10"/>
        <v>1</v>
      </c>
      <c r="IW205" s="6">
        <f t="shared" si="10"/>
        <v>1</v>
      </c>
      <c r="IX205" s="6">
        <f t="shared" si="10"/>
        <v>1</v>
      </c>
      <c r="IY205" s="6">
        <f t="shared" si="10"/>
        <v>0</v>
      </c>
      <c r="IZ205" s="6">
        <f t="shared" si="10"/>
        <v>0</v>
      </c>
      <c r="JA205" s="6">
        <f t="shared" si="10"/>
        <v>1</v>
      </c>
      <c r="JB205" s="6">
        <f t="shared" si="10"/>
        <v>0</v>
      </c>
      <c r="JC205" s="6">
        <f t="shared" ref="JC205:KH205" si="11">SUM(JC3:JC48)</f>
        <v>1</v>
      </c>
      <c r="JD205" s="6">
        <f t="shared" si="11"/>
        <v>0</v>
      </c>
      <c r="JE205" s="6">
        <f t="shared" si="11"/>
        <v>0</v>
      </c>
      <c r="JF205" s="6">
        <f t="shared" si="11"/>
        <v>1</v>
      </c>
      <c r="JG205" s="6">
        <f t="shared" si="11"/>
        <v>0</v>
      </c>
      <c r="JH205" s="6">
        <f t="shared" si="11"/>
        <v>2</v>
      </c>
      <c r="JI205" s="6">
        <f t="shared" si="11"/>
        <v>0</v>
      </c>
      <c r="JJ205" s="6">
        <f t="shared" si="11"/>
        <v>1</v>
      </c>
      <c r="JK205" s="6">
        <f t="shared" si="11"/>
        <v>1</v>
      </c>
      <c r="JL205" s="6">
        <f t="shared" si="11"/>
        <v>1</v>
      </c>
      <c r="JM205" s="6">
        <f t="shared" si="11"/>
        <v>0</v>
      </c>
      <c r="JN205" s="6">
        <f t="shared" si="11"/>
        <v>0</v>
      </c>
      <c r="JO205" s="6">
        <f t="shared" si="11"/>
        <v>1</v>
      </c>
      <c r="JP205" s="6">
        <f t="shared" si="11"/>
        <v>1</v>
      </c>
      <c r="JQ205" s="6">
        <f t="shared" si="11"/>
        <v>1</v>
      </c>
      <c r="JR205" s="6">
        <f t="shared" si="11"/>
        <v>0</v>
      </c>
      <c r="JS205" s="6">
        <f t="shared" si="11"/>
        <v>1</v>
      </c>
      <c r="JT205" s="6">
        <f t="shared" si="11"/>
        <v>1</v>
      </c>
      <c r="JU205" s="6">
        <f t="shared" si="11"/>
        <v>1</v>
      </c>
      <c r="JV205" s="6">
        <f t="shared" si="11"/>
        <v>0</v>
      </c>
      <c r="JW205" s="6">
        <f t="shared" si="11"/>
        <v>1</v>
      </c>
      <c r="JX205" s="6">
        <f t="shared" si="11"/>
        <v>1</v>
      </c>
      <c r="JY205" s="6">
        <f t="shared" si="11"/>
        <v>2</v>
      </c>
      <c r="JZ205" s="6">
        <f t="shared" si="11"/>
        <v>0</v>
      </c>
      <c r="KA205" s="6">
        <f t="shared" si="11"/>
        <v>1</v>
      </c>
      <c r="KB205" s="6">
        <f t="shared" si="11"/>
        <v>0</v>
      </c>
      <c r="KC205" s="6">
        <f t="shared" si="11"/>
        <v>0</v>
      </c>
      <c r="KD205" s="6">
        <f t="shared" si="11"/>
        <v>0</v>
      </c>
      <c r="KE205" s="6">
        <f t="shared" si="11"/>
        <v>0</v>
      </c>
      <c r="KF205" s="6">
        <f t="shared" si="11"/>
        <v>0</v>
      </c>
      <c r="KG205" s="6">
        <f t="shared" si="11"/>
        <v>0</v>
      </c>
      <c r="KH205" s="6">
        <f t="shared" si="11"/>
        <v>0</v>
      </c>
      <c r="KI205" s="6">
        <f t="shared" ref="KI205:KU205" si="12">SUM(KI3:KI48)</f>
        <v>1</v>
      </c>
      <c r="KJ205" s="6">
        <f t="shared" si="12"/>
        <v>1</v>
      </c>
      <c r="KK205" s="6">
        <f t="shared" si="12"/>
        <v>0</v>
      </c>
      <c r="KL205" s="6">
        <f t="shared" si="12"/>
        <v>1</v>
      </c>
      <c r="KM205" s="6">
        <f t="shared" si="12"/>
        <v>1</v>
      </c>
      <c r="KN205" s="6">
        <f t="shared" si="12"/>
        <v>0</v>
      </c>
      <c r="KO205" s="6">
        <f t="shared" si="12"/>
        <v>0</v>
      </c>
      <c r="KP205" s="6">
        <f t="shared" si="12"/>
        <v>1</v>
      </c>
      <c r="KQ205" s="6">
        <f t="shared" si="12"/>
        <v>0</v>
      </c>
      <c r="KR205" s="6">
        <f t="shared" si="12"/>
        <v>1</v>
      </c>
      <c r="KS205" s="6">
        <f t="shared" si="12"/>
        <v>0</v>
      </c>
      <c r="KT205" s="6">
        <f t="shared" si="12"/>
        <v>0</v>
      </c>
      <c r="KU205" s="6">
        <f t="shared" si="12"/>
        <v>1</v>
      </c>
      <c r="KV205" s="16">
        <f>SUM(FK205:KU205)</f>
        <v>156</v>
      </c>
      <c r="KW205" s="5"/>
      <c r="KX205" s="5"/>
      <c r="KY205" s="5"/>
      <c r="KZ205" s="5"/>
      <c r="LA205" s="5"/>
      <c r="LB205" s="16"/>
      <c r="LC205" s="5"/>
      <c r="LD205" s="5"/>
      <c r="LE205" s="5"/>
      <c r="LF205" s="5"/>
      <c r="LI205" s="21"/>
      <c r="LJ205" s="48"/>
      <c r="LK205" s="16"/>
    </row>
    <row r="206" spans="1:354" ht="15" customHeight="1">
      <c r="A206" s="5"/>
      <c r="B206" s="6"/>
      <c r="C206" s="6"/>
      <c r="E206" s="1"/>
      <c r="F206" s="1"/>
      <c r="G206" s="3"/>
      <c r="H206" s="4"/>
      <c r="I206" s="7"/>
      <c r="J206" s="6"/>
      <c r="R206" s="5"/>
      <c r="S206" s="5"/>
      <c r="T206" s="5"/>
      <c r="U206" s="5"/>
      <c r="V206" s="5"/>
      <c r="W206" s="35"/>
      <c r="X206" s="35"/>
      <c r="Y206" s="5"/>
      <c r="Z206" s="5"/>
      <c r="AC206" s="47"/>
      <c r="AD206" s="47"/>
      <c r="AE206" s="6" t="s">
        <v>3387</v>
      </c>
      <c r="AU206" s="16">
        <f>AU204+AU205</f>
        <v>262</v>
      </c>
      <c r="AV206" s="16">
        <f t="shared" ref="AV206:CK206" si="13">AV204+AV205</f>
        <v>165</v>
      </c>
      <c r="AW206" s="16"/>
      <c r="AX206" s="16">
        <f t="shared" si="13"/>
        <v>1</v>
      </c>
      <c r="AY206" s="16">
        <f t="shared" si="13"/>
        <v>2</v>
      </c>
      <c r="AZ206" s="16">
        <f t="shared" si="13"/>
        <v>1</v>
      </c>
      <c r="BA206" s="16">
        <f t="shared" si="13"/>
        <v>1</v>
      </c>
      <c r="BB206" s="16">
        <f t="shared" si="13"/>
        <v>1</v>
      </c>
      <c r="BC206" s="16">
        <f t="shared" si="13"/>
        <v>1</v>
      </c>
      <c r="BD206" s="16">
        <f t="shared" si="13"/>
        <v>3</v>
      </c>
      <c r="BE206" s="16">
        <f t="shared" si="13"/>
        <v>1</v>
      </c>
      <c r="BF206" s="16">
        <f t="shared" si="13"/>
        <v>2</v>
      </c>
      <c r="BG206" s="16">
        <f t="shared" si="13"/>
        <v>1</v>
      </c>
      <c r="BH206" s="16">
        <f t="shared" si="13"/>
        <v>1</v>
      </c>
      <c r="BI206" s="16">
        <f t="shared" si="13"/>
        <v>1</v>
      </c>
      <c r="BJ206" s="16">
        <f t="shared" si="13"/>
        <v>5</v>
      </c>
      <c r="BK206" s="16">
        <f t="shared" si="13"/>
        <v>1</v>
      </c>
      <c r="BL206" s="16">
        <f t="shared" si="13"/>
        <v>1</v>
      </c>
      <c r="BM206" s="16">
        <f t="shared" si="13"/>
        <v>2</v>
      </c>
      <c r="BN206" s="16">
        <f t="shared" si="13"/>
        <v>4</v>
      </c>
      <c r="BO206" s="16">
        <f t="shared" si="13"/>
        <v>2</v>
      </c>
      <c r="BP206" s="16">
        <f t="shared" si="13"/>
        <v>5</v>
      </c>
      <c r="BQ206" s="16">
        <f t="shared" si="13"/>
        <v>4</v>
      </c>
      <c r="BR206" s="16">
        <f t="shared" si="13"/>
        <v>139</v>
      </c>
      <c r="BS206" s="16">
        <f t="shared" si="13"/>
        <v>59</v>
      </c>
      <c r="BT206" s="16">
        <f t="shared" si="13"/>
        <v>5</v>
      </c>
      <c r="BU206" s="16">
        <f t="shared" si="13"/>
        <v>3</v>
      </c>
      <c r="BV206" s="16">
        <f t="shared" si="13"/>
        <v>2</v>
      </c>
      <c r="BW206" s="16">
        <f t="shared" si="13"/>
        <v>4</v>
      </c>
      <c r="BX206" s="16">
        <f t="shared" si="13"/>
        <v>6</v>
      </c>
      <c r="BY206" s="16">
        <f t="shared" si="13"/>
        <v>10</v>
      </c>
      <c r="BZ206" s="16">
        <f t="shared" si="13"/>
        <v>10</v>
      </c>
      <c r="CA206" s="16">
        <f t="shared" si="13"/>
        <v>1</v>
      </c>
      <c r="CB206" s="16">
        <f t="shared" si="13"/>
        <v>25</v>
      </c>
      <c r="CC206" s="16">
        <f t="shared" si="13"/>
        <v>9</v>
      </c>
      <c r="CD206" s="16">
        <f t="shared" si="13"/>
        <v>5</v>
      </c>
      <c r="CE206" s="16">
        <f t="shared" si="13"/>
        <v>4</v>
      </c>
      <c r="CF206" s="16">
        <f t="shared" si="13"/>
        <v>4</v>
      </c>
      <c r="CG206" s="16">
        <f t="shared" si="13"/>
        <v>4</v>
      </c>
      <c r="CH206" s="16">
        <f t="shared" si="13"/>
        <v>2</v>
      </c>
      <c r="CI206" s="16">
        <f t="shared" si="13"/>
        <v>5</v>
      </c>
      <c r="CJ206" s="16">
        <f t="shared" si="13"/>
        <v>2</v>
      </c>
      <c r="CK206" s="16">
        <f t="shared" si="13"/>
        <v>158</v>
      </c>
      <c r="CP206" s="16"/>
      <c r="CQ206" s="16"/>
      <c r="EV206" s="16"/>
      <c r="EW206" s="6"/>
      <c r="EX206" s="6"/>
      <c r="EY206" s="6"/>
      <c r="EZ206" s="6"/>
      <c r="FA206" s="6"/>
      <c r="FB206" s="6"/>
      <c r="FJ206" s="6"/>
      <c r="GC206" s="16"/>
      <c r="GD206" s="16"/>
      <c r="GE206" s="16"/>
      <c r="HE206" s="16"/>
      <c r="HO206" s="16"/>
      <c r="HP206" s="16"/>
      <c r="HQ206" s="16"/>
      <c r="HR206" s="16"/>
      <c r="JE206" s="16"/>
      <c r="JF206" s="16"/>
      <c r="JG206" s="16"/>
      <c r="JL206" s="16"/>
      <c r="JM206" s="16"/>
      <c r="JT206" s="16"/>
      <c r="KD206" s="16"/>
      <c r="KE206" s="16"/>
      <c r="KF206" s="16"/>
      <c r="KV206" s="16"/>
      <c r="KW206" s="5"/>
      <c r="KX206" s="5"/>
      <c r="KY206" s="5"/>
      <c r="KZ206" s="5"/>
      <c r="LA206" s="5"/>
      <c r="LB206" s="16"/>
      <c r="LC206" s="5"/>
      <c r="LD206" s="5"/>
      <c r="LE206" s="5"/>
      <c r="LF206" s="5"/>
      <c r="LI206" s="21"/>
      <c r="LJ206" s="48"/>
      <c r="LK206" s="16"/>
    </row>
    <row r="207" spans="1:354">
      <c r="A207" s="5"/>
      <c r="B207" s="6"/>
      <c r="C207" s="6"/>
      <c r="F207" s="8"/>
      <c r="G207" s="6"/>
      <c r="H207" s="19"/>
      <c r="I207" s="8"/>
      <c r="J207" s="6"/>
      <c r="R207" s="5"/>
      <c r="S207" s="5"/>
      <c r="T207" s="5"/>
      <c r="U207" s="5"/>
      <c r="V207" s="5"/>
      <c r="Z207" s="5"/>
      <c r="AC207" s="5"/>
      <c r="AD207" s="5"/>
      <c r="AE207" s="6" t="s">
        <v>3388</v>
      </c>
      <c r="AU207" s="6">
        <f>MAX(AU3:AU203)</f>
        <v>7</v>
      </c>
      <c r="AV207" s="6">
        <f>MAX(AV3:AV203)</f>
        <v>1</v>
      </c>
      <c r="AX207" s="6">
        <f t="shared" ref="AX207:CK207" si="14">MAX(AX3:AX203)</f>
        <v>1</v>
      </c>
      <c r="AY207" s="6">
        <f t="shared" si="14"/>
        <v>1</v>
      </c>
      <c r="AZ207" s="6">
        <f t="shared" si="14"/>
        <v>1</v>
      </c>
      <c r="BA207" s="6">
        <f t="shared" si="14"/>
        <v>1</v>
      </c>
      <c r="BB207" s="6">
        <f t="shared" si="14"/>
        <v>1</v>
      </c>
      <c r="BC207" s="6">
        <f t="shared" si="14"/>
        <v>1</v>
      </c>
      <c r="BD207" s="6">
        <f t="shared" si="14"/>
        <v>1</v>
      </c>
      <c r="BE207" s="6">
        <f t="shared" si="14"/>
        <v>1</v>
      </c>
      <c r="BF207" s="6">
        <f t="shared" si="14"/>
        <v>1</v>
      </c>
      <c r="BG207" s="6">
        <f t="shared" si="14"/>
        <v>1</v>
      </c>
      <c r="BH207" s="6">
        <f t="shared" si="14"/>
        <v>1</v>
      </c>
      <c r="BI207" s="6">
        <f t="shared" si="14"/>
        <v>1</v>
      </c>
      <c r="BJ207" s="6">
        <f t="shared" si="14"/>
        <v>1</v>
      </c>
      <c r="BK207" s="6">
        <f t="shared" si="14"/>
        <v>1</v>
      </c>
      <c r="BL207" s="6">
        <f t="shared" si="14"/>
        <v>1</v>
      </c>
      <c r="BM207" s="6">
        <f t="shared" si="14"/>
        <v>1</v>
      </c>
      <c r="BN207" s="6">
        <f t="shared" si="14"/>
        <v>1</v>
      </c>
      <c r="BO207" s="6">
        <f t="shared" si="14"/>
        <v>1</v>
      </c>
      <c r="BP207" s="6">
        <f t="shared" si="14"/>
        <v>1</v>
      </c>
      <c r="BQ207" s="6">
        <f t="shared" si="14"/>
        <v>1</v>
      </c>
      <c r="BR207" s="6">
        <f t="shared" si="14"/>
        <v>1</v>
      </c>
      <c r="BS207" s="6">
        <f t="shared" si="14"/>
        <v>1</v>
      </c>
      <c r="BT207" s="6">
        <f t="shared" si="14"/>
        <v>1</v>
      </c>
      <c r="BU207" s="6">
        <f t="shared" si="14"/>
        <v>1</v>
      </c>
      <c r="BV207" s="6">
        <f t="shared" si="14"/>
        <v>1</v>
      </c>
      <c r="BW207" s="6">
        <f t="shared" si="14"/>
        <v>1</v>
      </c>
      <c r="BX207" s="6">
        <f t="shared" si="14"/>
        <v>1</v>
      </c>
      <c r="BY207" s="6">
        <f t="shared" si="14"/>
        <v>1</v>
      </c>
      <c r="BZ207" s="6">
        <f t="shared" si="14"/>
        <v>1</v>
      </c>
      <c r="CA207" s="6">
        <f t="shared" si="14"/>
        <v>1</v>
      </c>
      <c r="CB207" s="6">
        <f t="shared" si="14"/>
        <v>1</v>
      </c>
      <c r="CC207" s="6">
        <f t="shared" si="14"/>
        <v>1</v>
      </c>
      <c r="CD207" s="6">
        <f t="shared" si="14"/>
        <v>1</v>
      </c>
      <c r="CE207" s="6">
        <f t="shared" si="14"/>
        <v>1</v>
      </c>
      <c r="CF207" s="6">
        <f t="shared" si="14"/>
        <v>1</v>
      </c>
      <c r="CG207" s="6">
        <f t="shared" si="14"/>
        <v>1</v>
      </c>
      <c r="CH207" s="6">
        <f t="shared" si="14"/>
        <v>1</v>
      </c>
      <c r="CI207" s="6">
        <f t="shared" si="14"/>
        <v>1</v>
      </c>
      <c r="CJ207" s="6">
        <f t="shared" si="14"/>
        <v>1</v>
      </c>
      <c r="CK207" s="6">
        <f t="shared" si="14"/>
        <v>3</v>
      </c>
      <c r="EW207" s="6"/>
      <c r="EX207" s="6"/>
      <c r="EY207" s="6"/>
      <c r="EZ207" s="6"/>
      <c r="FA207" s="6"/>
      <c r="FB207" s="6"/>
      <c r="FJ207" s="6"/>
      <c r="LI207" s="21"/>
    </row>
    <row r="208" spans="1:354">
      <c r="A208" s="5"/>
      <c r="B208" s="6"/>
      <c r="C208" s="6"/>
      <c r="F208" s="8"/>
      <c r="G208" s="6"/>
      <c r="H208" s="19"/>
      <c r="I208" s="8"/>
      <c r="J208" s="6"/>
      <c r="R208" s="5"/>
      <c r="S208" s="5"/>
      <c r="T208" s="5"/>
      <c r="U208" s="5"/>
      <c r="V208" s="5"/>
      <c r="Z208" s="5"/>
      <c r="AC208" s="5"/>
      <c r="AD208" s="5"/>
      <c r="AE208" s="6" t="s">
        <v>3389</v>
      </c>
      <c r="AU208" s="6">
        <f>MIN(AU3:AU203)</f>
        <v>0</v>
      </c>
      <c r="AV208" s="6">
        <f>MIN(AV3:AV203)</f>
        <v>1</v>
      </c>
      <c r="AX208" s="6">
        <f t="shared" ref="AX208:CK208" si="15">MIN(AX3:AX203)</f>
        <v>1</v>
      </c>
      <c r="AY208" s="6">
        <f t="shared" si="15"/>
        <v>1</v>
      </c>
      <c r="AZ208" s="6">
        <f t="shared" si="15"/>
        <v>1</v>
      </c>
      <c r="BA208" s="6">
        <f t="shared" si="15"/>
        <v>1</v>
      </c>
      <c r="BB208" s="6">
        <f t="shared" si="15"/>
        <v>1</v>
      </c>
      <c r="BC208" s="6">
        <f t="shared" si="15"/>
        <v>1</v>
      </c>
      <c r="BD208" s="6">
        <f t="shared" si="15"/>
        <v>1</v>
      </c>
      <c r="BE208" s="6">
        <f t="shared" si="15"/>
        <v>1</v>
      </c>
      <c r="BF208" s="6">
        <f t="shared" si="15"/>
        <v>1</v>
      </c>
      <c r="BG208" s="6">
        <f t="shared" si="15"/>
        <v>1</v>
      </c>
      <c r="BH208" s="6">
        <f t="shared" si="15"/>
        <v>1</v>
      </c>
      <c r="BI208" s="6">
        <f t="shared" si="15"/>
        <v>1</v>
      </c>
      <c r="BJ208" s="6">
        <f t="shared" si="15"/>
        <v>1</v>
      </c>
      <c r="BK208" s="6">
        <f t="shared" si="15"/>
        <v>1</v>
      </c>
      <c r="BL208" s="6">
        <f t="shared" si="15"/>
        <v>1</v>
      </c>
      <c r="BM208" s="6">
        <f t="shared" si="15"/>
        <v>1</v>
      </c>
      <c r="BN208" s="6">
        <f t="shared" si="15"/>
        <v>1</v>
      </c>
      <c r="BO208" s="6">
        <f t="shared" si="15"/>
        <v>1</v>
      </c>
      <c r="BP208" s="6">
        <f t="shared" si="15"/>
        <v>1</v>
      </c>
      <c r="BQ208" s="6">
        <f t="shared" si="15"/>
        <v>1</v>
      </c>
      <c r="BR208" s="6">
        <f t="shared" si="15"/>
        <v>1</v>
      </c>
      <c r="BS208" s="6">
        <f t="shared" si="15"/>
        <v>1</v>
      </c>
      <c r="BT208" s="6">
        <f t="shared" si="15"/>
        <v>1</v>
      </c>
      <c r="BU208" s="6">
        <f t="shared" si="15"/>
        <v>1</v>
      </c>
      <c r="BV208" s="6">
        <f t="shared" si="15"/>
        <v>1</v>
      </c>
      <c r="BW208" s="6">
        <f t="shared" si="15"/>
        <v>1</v>
      </c>
      <c r="BX208" s="6">
        <f t="shared" si="15"/>
        <v>1</v>
      </c>
      <c r="BY208" s="6">
        <f t="shared" si="15"/>
        <v>1</v>
      </c>
      <c r="BZ208" s="6">
        <f t="shared" si="15"/>
        <v>1</v>
      </c>
      <c r="CA208" s="6">
        <f t="shared" si="15"/>
        <v>1</v>
      </c>
      <c r="CB208" s="6">
        <f t="shared" si="15"/>
        <v>1</v>
      </c>
      <c r="CC208" s="6">
        <f t="shared" si="15"/>
        <v>1</v>
      </c>
      <c r="CD208" s="6">
        <f t="shared" si="15"/>
        <v>1</v>
      </c>
      <c r="CE208" s="6">
        <f t="shared" si="15"/>
        <v>1</v>
      </c>
      <c r="CF208" s="6">
        <f t="shared" si="15"/>
        <v>1</v>
      </c>
      <c r="CG208" s="6">
        <f t="shared" si="15"/>
        <v>1</v>
      </c>
      <c r="CH208" s="6">
        <f t="shared" si="15"/>
        <v>1</v>
      </c>
      <c r="CI208" s="6">
        <f t="shared" si="15"/>
        <v>1</v>
      </c>
      <c r="CJ208" s="6">
        <f t="shared" si="15"/>
        <v>1</v>
      </c>
      <c r="CK208" s="6">
        <f t="shared" si="15"/>
        <v>1</v>
      </c>
      <c r="EW208" s="6"/>
      <c r="EX208" s="6"/>
      <c r="EY208" s="6"/>
      <c r="EZ208" s="6"/>
      <c r="FA208" s="6"/>
      <c r="FB208" s="6"/>
      <c r="FJ208" s="6"/>
      <c r="LI208" s="21"/>
    </row>
    <row r="209" spans="1:321">
      <c r="A209" s="5"/>
      <c r="B209" s="6"/>
      <c r="C209" s="6"/>
      <c r="F209" s="8"/>
      <c r="G209" s="6"/>
      <c r="H209" s="19"/>
      <c r="I209" s="8"/>
      <c r="J209" s="6"/>
      <c r="R209" s="5"/>
      <c r="S209" s="5"/>
      <c r="T209" s="5"/>
      <c r="U209" s="5"/>
      <c r="V209" s="5"/>
      <c r="Z209" s="5"/>
      <c r="AC209" s="5"/>
      <c r="AD209" s="5"/>
      <c r="EW209" s="6"/>
      <c r="EX209" s="6"/>
      <c r="EY209" s="6"/>
      <c r="EZ209" s="6"/>
      <c r="FA209" s="6"/>
      <c r="FB209" s="6"/>
      <c r="FJ209" s="6"/>
      <c r="LI209" s="21"/>
    </row>
    <row r="210" spans="1:321">
      <c r="A210" s="5"/>
      <c r="B210" s="6"/>
      <c r="C210" s="6"/>
      <c r="F210" s="8"/>
      <c r="G210" s="6"/>
      <c r="H210" s="19"/>
      <c r="I210" s="8"/>
      <c r="J210" s="6"/>
      <c r="R210" s="5"/>
      <c r="S210" s="5"/>
      <c r="T210" s="5"/>
      <c r="U210" s="5"/>
      <c r="V210" s="5"/>
      <c r="Z210" s="5"/>
      <c r="AC210" s="5"/>
      <c r="AD210" s="5"/>
      <c r="EW210" s="6"/>
      <c r="EX210" s="6"/>
      <c r="EY210" s="6"/>
      <c r="EZ210" s="6"/>
      <c r="FA210" s="6"/>
      <c r="FB210" s="6"/>
      <c r="FJ210" s="6"/>
      <c r="LI210" s="21"/>
    </row>
  </sheetData>
  <sortState ref="A3:MQ203">
    <sortCondition descending="1" ref="A3:A203"/>
    <sortCondition ref="B3:B203"/>
  </sortState>
  <phoneticPr fontId="15" type="noConversion"/>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W. McGuire</dc:creator>
  <cp:lastModifiedBy>James W. McGuire</cp:lastModifiedBy>
  <dcterms:created xsi:type="dcterms:W3CDTF">2018-10-06T22:08:34Z</dcterms:created>
  <dcterms:modified xsi:type="dcterms:W3CDTF">2019-08-18T00:55:31Z</dcterms:modified>
</cp:coreProperties>
</file>